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2735" windowHeight="7905"/>
  </bookViews>
  <sheets>
    <sheet name="Sheet1" sheetId="1" r:id="rId1"/>
    <sheet name="4月男生" sheetId="2" r:id="rId2"/>
    <sheet name="4月女生" sheetId="3" r:id="rId3"/>
  </sheets>
  <calcPr calcId="152511"/>
</workbook>
</file>

<file path=xl/calcChain.xml><?xml version="1.0" encoding="utf-8"?>
<calcChain xmlns="http://schemas.openxmlformats.org/spreadsheetml/2006/main">
  <c r="F26" i="3" l="1"/>
  <c r="E26" i="3"/>
  <c r="F21" i="3"/>
  <c r="E21" i="3"/>
  <c r="F17" i="3"/>
  <c r="E17" i="3"/>
  <c r="F9" i="3"/>
  <c r="E9" i="3"/>
  <c r="F12" i="3"/>
  <c r="E12" i="3"/>
  <c r="F29" i="3"/>
  <c r="E29" i="3"/>
  <c r="F5" i="3"/>
  <c r="E5" i="3"/>
  <c r="F23" i="3"/>
  <c r="E23" i="3"/>
  <c r="F22" i="3"/>
  <c r="E22" i="3"/>
  <c r="F11" i="2"/>
  <c r="E11" i="2"/>
  <c r="F18" i="2"/>
  <c r="E18" i="2"/>
  <c r="F69" i="1"/>
  <c r="E69" i="1"/>
  <c r="E64" i="1"/>
  <c r="E61" i="1"/>
  <c r="F15" i="1"/>
  <c r="F14" i="1"/>
  <c r="E14" i="1"/>
  <c r="F12" i="1"/>
  <c r="E12" i="1"/>
  <c r="F9" i="1"/>
  <c r="E9" i="1"/>
  <c r="F6" i="1"/>
  <c r="E6" i="1"/>
  <c r="F3" i="1"/>
  <c r="E3" i="1"/>
</calcChain>
</file>

<file path=xl/sharedStrings.xml><?xml version="1.0" encoding="utf-8"?>
<sst xmlns="http://schemas.openxmlformats.org/spreadsheetml/2006/main" count="777" uniqueCount="112">
  <si>
    <t>序号</t>
  </si>
  <si>
    <t>姓名</t>
  </si>
  <si>
    <t>班级</t>
  </si>
  <si>
    <t>性别</t>
  </si>
  <si>
    <t>跑步次数</t>
  </si>
  <si>
    <t>公里数</t>
  </si>
  <si>
    <t>是否合格</t>
  </si>
  <si>
    <t>备注</t>
  </si>
  <si>
    <t>孔舒婷</t>
  </si>
  <si>
    <t>2016级数学萃英班</t>
  </si>
  <si>
    <t>女</t>
  </si>
  <si>
    <t>是</t>
  </si>
  <si>
    <t>沈兆鑫</t>
  </si>
  <si>
    <t>男</t>
  </si>
  <si>
    <t>否</t>
  </si>
  <si>
    <t>王利冰</t>
  </si>
  <si>
    <t>陈振宇</t>
  </si>
  <si>
    <t>朱志成</t>
  </si>
  <si>
    <t>蒋淇</t>
  </si>
  <si>
    <t>倪婷婷</t>
  </si>
  <si>
    <t>于恒旭</t>
  </si>
  <si>
    <t>黎婕</t>
  </si>
  <si>
    <t>宋琛</t>
  </si>
  <si>
    <t>邓儒嘉</t>
  </si>
  <si>
    <t>赵梦圆</t>
  </si>
  <si>
    <t>余心仪</t>
  </si>
  <si>
    <t>宋致源</t>
  </si>
  <si>
    <t>郭烜</t>
  </si>
  <si>
    <t>李思唯</t>
  </si>
  <si>
    <t>吴宇箫</t>
  </si>
  <si>
    <t>李航</t>
  </si>
  <si>
    <t>徐秋水</t>
  </si>
  <si>
    <t>蔡晨辉</t>
  </si>
  <si>
    <t>2016级物理萃英班</t>
  </si>
  <si>
    <t>贾奇</t>
  </si>
  <si>
    <r>
      <rPr>
        <sz val="11"/>
        <color rgb="FFFF0000"/>
        <rFont val="宋体"/>
        <family val="3"/>
        <charset val="134"/>
      </rPr>
      <t>钱跃</t>
    </r>
    <r>
      <rPr>
        <sz val="11"/>
        <color rgb="FFFF0000"/>
        <rFont val="Calibri"/>
        <family val="2"/>
      </rPr>
      <t xml:space="preserve"> </t>
    </r>
  </si>
  <si>
    <t>宋珺威</t>
  </si>
  <si>
    <t>凌晨</t>
  </si>
  <si>
    <t>付航</t>
  </si>
  <si>
    <t>陈敏章</t>
  </si>
  <si>
    <t>陈炎柯</t>
  </si>
  <si>
    <t>申睿哲</t>
  </si>
  <si>
    <t>王雪辰</t>
  </si>
  <si>
    <t>孟养浩</t>
  </si>
  <si>
    <t>胡志伟</t>
  </si>
  <si>
    <t>倪浩然</t>
  </si>
  <si>
    <t>夏天晔</t>
  </si>
  <si>
    <t>胡继伟</t>
  </si>
  <si>
    <t>周湖棉</t>
  </si>
  <si>
    <t>黄佳智</t>
  </si>
  <si>
    <t>陈舒朗</t>
  </si>
  <si>
    <t>2016级化学萃英班</t>
  </si>
  <si>
    <t>马嘉瑞</t>
  </si>
  <si>
    <t>孟佳凝</t>
  </si>
  <si>
    <t>杨沉杰</t>
  </si>
  <si>
    <t>张丽月</t>
  </si>
  <si>
    <t>杜天屹</t>
  </si>
  <si>
    <t>胡宇</t>
  </si>
  <si>
    <t>李炳辉</t>
  </si>
  <si>
    <t>汪成</t>
  </si>
  <si>
    <t>王凡灏</t>
  </si>
  <si>
    <t>王文壮</t>
  </si>
  <si>
    <t>薛正文</t>
  </si>
  <si>
    <t>严鑫海</t>
  </si>
  <si>
    <t>于润东</t>
  </si>
  <si>
    <t>周柯汀</t>
  </si>
  <si>
    <t>顾忠辉</t>
  </si>
  <si>
    <t>郭旭阳</t>
  </si>
  <si>
    <t>侍景阳</t>
  </si>
  <si>
    <t>孙红林</t>
  </si>
  <si>
    <t>王哲昭</t>
  </si>
  <si>
    <t>柏江山</t>
  </si>
  <si>
    <t>2016级生物萃英班</t>
  </si>
  <si>
    <t>高鹤桐</t>
  </si>
  <si>
    <t>贺润东</t>
  </si>
  <si>
    <t>金哲成</t>
  </si>
  <si>
    <t>李波卡</t>
  </si>
  <si>
    <t>李宇凡</t>
  </si>
  <si>
    <t>刘笑含</t>
  </si>
  <si>
    <t>满勇孝</t>
  </si>
  <si>
    <t>申乐瑶</t>
  </si>
  <si>
    <t>沈萌</t>
  </si>
  <si>
    <t>宋朋锟</t>
  </si>
  <si>
    <t>睢峥岩</t>
  </si>
  <si>
    <t>王济安</t>
  </si>
  <si>
    <t>王章君</t>
  </si>
  <si>
    <t>徐玮婕</t>
  </si>
  <si>
    <t>杨倬颖</t>
  </si>
  <si>
    <t>张啸岩</t>
  </si>
  <si>
    <t>张羽</t>
  </si>
  <si>
    <t>资淑梅</t>
  </si>
  <si>
    <t>赵雅男</t>
  </si>
  <si>
    <t>2016级人文萃英班</t>
  </si>
  <si>
    <t>蒋皓若</t>
  </si>
  <si>
    <t>刘睿扬</t>
  </si>
  <si>
    <t>孙悦</t>
  </si>
  <si>
    <t>谭晓洋</t>
  </si>
  <si>
    <t>席铭梓</t>
  </si>
  <si>
    <t>仲剑桥</t>
  </si>
  <si>
    <t>郭高洁</t>
  </si>
  <si>
    <t>金雯妍</t>
  </si>
  <si>
    <t>李一苇</t>
  </si>
  <si>
    <t>梁宸</t>
  </si>
  <si>
    <t>邱子晏</t>
  </si>
  <si>
    <t>王淼</t>
  </si>
  <si>
    <t>徐畅</t>
  </si>
  <si>
    <t>张文强</t>
  </si>
  <si>
    <t>施展</t>
  </si>
  <si>
    <t>何苏晨</t>
  </si>
  <si>
    <t>龙飞宇</t>
  </si>
  <si>
    <t>李习羽</t>
  </si>
  <si>
    <t>注：体育社团训练一次课转换成2公里里程。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</si>
</sst>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Calibri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protection locked="0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76" fontId="0" fillId="0" borderId="1" xfId="0" applyNumberFormat="1" applyFont="1" applyFill="1" applyBorder="1" applyAlignment="1">
      <alignment horizontal="center" vertical="top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常规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tabSelected="1" topLeftCell="B1" workbookViewId="0">
      <selection activeCell="J18" sqref="J18"/>
    </sheetView>
  </sheetViews>
  <sheetFormatPr defaultColWidth="9" defaultRowHeight="13.5"/>
  <cols>
    <col min="1" max="1" width="7.25" customWidth="1"/>
    <col min="3" max="3" width="19" style="21" customWidth="1"/>
    <col min="6" max="6" width="9" style="22"/>
    <col min="8" max="8" width="17.375" customWidth="1"/>
    <col min="9" max="10" width="42.25" customWidth="1"/>
  </cols>
  <sheetData>
    <row r="2" spans="1:8">
      <c r="A2" s="1" t="s">
        <v>0</v>
      </c>
      <c r="B2" s="26" t="s">
        <v>1</v>
      </c>
      <c r="C2" s="27" t="s">
        <v>2</v>
      </c>
      <c r="D2" s="26" t="s">
        <v>3</v>
      </c>
      <c r="E2" s="26" t="s">
        <v>4</v>
      </c>
      <c r="F2" s="28" t="s">
        <v>5</v>
      </c>
      <c r="G2" s="26" t="s">
        <v>6</v>
      </c>
      <c r="H2" s="26" t="s">
        <v>7</v>
      </c>
    </row>
    <row r="3" spans="1:8">
      <c r="A3" s="19">
        <v>1</v>
      </c>
      <c r="B3" s="4" t="s">
        <v>8</v>
      </c>
      <c r="C3" s="5" t="s">
        <v>9</v>
      </c>
      <c r="D3" s="2" t="s">
        <v>10</v>
      </c>
      <c r="E3" s="2">
        <f>4+10</f>
        <v>14</v>
      </c>
      <c r="F3" s="3">
        <f>8+19.68</f>
        <v>27.68</v>
      </c>
      <c r="G3" s="2" t="s">
        <v>11</v>
      </c>
      <c r="H3" s="2"/>
    </row>
    <row r="4" spans="1:8">
      <c r="A4" s="19">
        <v>2</v>
      </c>
      <c r="B4" s="6" t="s">
        <v>12</v>
      </c>
      <c r="C4" s="7" t="s">
        <v>9</v>
      </c>
      <c r="D4" s="8" t="s">
        <v>13</v>
      </c>
      <c r="E4" s="8">
        <v>0</v>
      </c>
      <c r="F4" s="9">
        <v>0</v>
      </c>
      <c r="G4" s="8" t="s">
        <v>14</v>
      </c>
      <c r="H4" s="2"/>
    </row>
    <row r="5" spans="1:8">
      <c r="A5" s="19">
        <v>3</v>
      </c>
      <c r="B5" s="4" t="s">
        <v>15</v>
      </c>
      <c r="C5" s="5" t="s">
        <v>9</v>
      </c>
      <c r="D5" s="2" t="s">
        <v>10</v>
      </c>
      <c r="E5" s="2">
        <v>10</v>
      </c>
      <c r="F5" s="3">
        <v>17.100000000000001</v>
      </c>
      <c r="G5" s="2" t="s">
        <v>11</v>
      </c>
      <c r="H5" s="2"/>
    </row>
    <row r="6" spans="1:8">
      <c r="A6" s="19">
        <v>4</v>
      </c>
      <c r="B6" s="4" t="s">
        <v>16</v>
      </c>
      <c r="C6" s="5" t="s">
        <v>9</v>
      </c>
      <c r="D6" s="2" t="s">
        <v>13</v>
      </c>
      <c r="E6" s="2">
        <f>8+9</f>
        <v>17</v>
      </c>
      <c r="F6" s="3">
        <f>16+17.41</f>
        <v>33.409999999999997</v>
      </c>
      <c r="G6" s="2" t="s">
        <v>11</v>
      </c>
      <c r="H6" s="2"/>
    </row>
    <row r="7" spans="1:8">
      <c r="A7" s="19">
        <v>5</v>
      </c>
      <c r="B7" s="6" t="s">
        <v>17</v>
      </c>
      <c r="C7" s="7" t="s">
        <v>9</v>
      </c>
      <c r="D7" s="8" t="s">
        <v>13</v>
      </c>
      <c r="E7" s="8">
        <v>8</v>
      </c>
      <c r="F7" s="9">
        <v>10.64</v>
      </c>
      <c r="G7" s="8" t="s">
        <v>14</v>
      </c>
      <c r="H7" s="2"/>
    </row>
    <row r="8" spans="1:8">
      <c r="A8" s="19">
        <v>6</v>
      </c>
      <c r="B8" s="6" t="s">
        <v>18</v>
      </c>
      <c r="C8" s="7" t="s">
        <v>9</v>
      </c>
      <c r="D8" s="8" t="s">
        <v>10</v>
      </c>
      <c r="E8" s="8">
        <v>4</v>
      </c>
      <c r="F8" s="9">
        <v>4.29</v>
      </c>
      <c r="G8" s="8" t="s">
        <v>14</v>
      </c>
      <c r="H8" s="2"/>
    </row>
    <row r="9" spans="1:8">
      <c r="A9" s="19">
        <v>7</v>
      </c>
      <c r="B9" s="4" t="s">
        <v>19</v>
      </c>
      <c r="C9" s="5" t="s">
        <v>9</v>
      </c>
      <c r="D9" s="2" t="s">
        <v>10</v>
      </c>
      <c r="E9" s="2">
        <f>8+8</f>
        <v>16</v>
      </c>
      <c r="F9" s="3">
        <f>16+10.86</f>
        <v>26.86</v>
      </c>
      <c r="G9" s="2" t="s">
        <v>11</v>
      </c>
      <c r="H9" s="2"/>
    </row>
    <row r="10" spans="1:8">
      <c r="A10" s="19">
        <v>8</v>
      </c>
      <c r="B10" s="4" t="s">
        <v>20</v>
      </c>
      <c r="C10" s="5" t="s">
        <v>9</v>
      </c>
      <c r="D10" s="2" t="s">
        <v>13</v>
      </c>
      <c r="E10" s="2">
        <v>14</v>
      </c>
      <c r="F10" s="3">
        <v>36.200000000000003</v>
      </c>
      <c r="G10" s="2" t="s">
        <v>11</v>
      </c>
      <c r="H10" s="2"/>
    </row>
    <row r="11" spans="1:8">
      <c r="A11" s="19">
        <v>9</v>
      </c>
      <c r="B11" s="4" t="s">
        <v>21</v>
      </c>
      <c r="C11" s="5" t="s">
        <v>9</v>
      </c>
      <c r="D11" s="2" t="s">
        <v>10</v>
      </c>
      <c r="E11" s="2">
        <v>12</v>
      </c>
      <c r="F11" s="3">
        <v>21.48</v>
      </c>
      <c r="G11" s="2" t="s">
        <v>11</v>
      </c>
      <c r="H11" s="2"/>
    </row>
    <row r="12" spans="1:8">
      <c r="A12" s="19">
        <v>10</v>
      </c>
      <c r="B12" s="4" t="s">
        <v>22</v>
      </c>
      <c r="C12" s="5" t="s">
        <v>9</v>
      </c>
      <c r="D12" s="2" t="s">
        <v>10</v>
      </c>
      <c r="E12" s="2">
        <f>4+13</f>
        <v>17</v>
      </c>
      <c r="F12" s="3">
        <f>8+45.53</f>
        <v>53.53</v>
      </c>
      <c r="G12" s="2" t="s">
        <v>11</v>
      </c>
      <c r="H12" s="2"/>
    </row>
    <row r="13" spans="1:8">
      <c r="A13" s="19">
        <v>11</v>
      </c>
      <c r="B13" s="4" t="s">
        <v>23</v>
      </c>
      <c r="C13" s="5" t="s">
        <v>9</v>
      </c>
      <c r="D13" s="2" t="s">
        <v>10</v>
      </c>
      <c r="E13" s="2">
        <v>11</v>
      </c>
      <c r="F13" s="3">
        <v>31.34</v>
      </c>
      <c r="G13" s="2" t="s">
        <v>11</v>
      </c>
      <c r="H13" s="2"/>
    </row>
    <row r="14" spans="1:8">
      <c r="A14" s="19">
        <v>12</v>
      </c>
      <c r="B14" s="4" t="s">
        <v>24</v>
      </c>
      <c r="C14" s="5" t="s">
        <v>9</v>
      </c>
      <c r="D14" s="2" t="s">
        <v>10</v>
      </c>
      <c r="E14" s="2">
        <f>8+2</f>
        <v>10</v>
      </c>
      <c r="F14" s="3">
        <f>16+5</f>
        <v>21</v>
      </c>
      <c r="G14" s="2" t="s">
        <v>11</v>
      </c>
      <c r="H14" s="2"/>
    </row>
    <row r="15" spans="1:8">
      <c r="A15" s="19">
        <v>13</v>
      </c>
      <c r="B15" s="4" t="s">
        <v>25</v>
      </c>
      <c r="C15" s="5" t="s">
        <v>9</v>
      </c>
      <c r="D15" s="2" t="s">
        <v>10</v>
      </c>
      <c r="E15" s="2">
        <v>14</v>
      </c>
      <c r="F15" s="3">
        <f>8+25.35</f>
        <v>33.35</v>
      </c>
      <c r="G15" s="2" t="s">
        <v>11</v>
      </c>
      <c r="H15" s="2"/>
    </row>
    <row r="16" spans="1:8">
      <c r="A16" s="19">
        <v>14</v>
      </c>
      <c r="B16" s="4" t="s">
        <v>26</v>
      </c>
      <c r="C16" s="5" t="s">
        <v>9</v>
      </c>
      <c r="D16" s="2" t="s">
        <v>13</v>
      </c>
      <c r="E16" s="2">
        <v>14</v>
      </c>
      <c r="F16" s="3">
        <v>37.119999999999997</v>
      </c>
      <c r="G16" s="2" t="s">
        <v>11</v>
      </c>
      <c r="H16" s="2"/>
    </row>
    <row r="17" spans="1:8">
      <c r="A17" s="19">
        <v>15</v>
      </c>
      <c r="B17" s="4" t="s">
        <v>27</v>
      </c>
      <c r="C17" s="5" t="s">
        <v>9</v>
      </c>
      <c r="D17" s="2" t="s">
        <v>10</v>
      </c>
      <c r="E17" s="2">
        <v>12</v>
      </c>
      <c r="F17" s="3">
        <v>32.57</v>
      </c>
      <c r="G17" s="2" t="s">
        <v>11</v>
      </c>
      <c r="H17" s="2"/>
    </row>
    <row r="18" spans="1:8">
      <c r="A18" s="19">
        <v>16</v>
      </c>
      <c r="B18" s="4" t="s">
        <v>28</v>
      </c>
      <c r="C18" s="5" t="s">
        <v>9</v>
      </c>
      <c r="D18" s="2" t="s">
        <v>10</v>
      </c>
      <c r="E18" s="2">
        <v>10</v>
      </c>
      <c r="F18" s="3">
        <v>18.329999999999998</v>
      </c>
      <c r="G18" s="2" t="s">
        <v>11</v>
      </c>
      <c r="H18" s="2"/>
    </row>
    <row r="19" spans="1:8">
      <c r="A19" s="19">
        <v>17</v>
      </c>
      <c r="B19" s="4" t="s">
        <v>29</v>
      </c>
      <c r="C19" s="5" t="s">
        <v>9</v>
      </c>
      <c r="D19" s="2" t="s">
        <v>13</v>
      </c>
      <c r="E19" s="2">
        <v>17</v>
      </c>
      <c r="F19" s="3">
        <v>32.700000000000003</v>
      </c>
      <c r="G19" s="2" t="s">
        <v>11</v>
      </c>
      <c r="H19" s="2"/>
    </row>
    <row r="20" spans="1:8">
      <c r="A20" s="19">
        <v>18</v>
      </c>
      <c r="B20" s="4" t="s">
        <v>30</v>
      </c>
      <c r="C20" s="5" t="s">
        <v>9</v>
      </c>
      <c r="D20" s="2" t="s">
        <v>13</v>
      </c>
      <c r="E20" s="2">
        <v>11</v>
      </c>
      <c r="F20" s="3">
        <v>32.4</v>
      </c>
      <c r="G20" s="2" t="s">
        <v>11</v>
      </c>
      <c r="H20" s="2"/>
    </row>
    <row r="21" spans="1:8">
      <c r="A21" s="19">
        <v>19</v>
      </c>
      <c r="B21" s="4" t="s">
        <v>31</v>
      </c>
      <c r="C21" s="5" t="s">
        <v>9</v>
      </c>
      <c r="D21" s="2" t="s">
        <v>10</v>
      </c>
      <c r="E21" s="2">
        <v>19</v>
      </c>
      <c r="F21" s="3">
        <v>41.11</v>
      </c>
      <c r="G21" s="2" t="s">
        <v>11</v>
      </c>
      <c r="H21" s="2"/>
    </row>
    <row r="22" spans="1:8">
      <c r="A22" s="19">
        <v>20</v>
      </c>
      <c r="B22" s="20" t="s">
        <v>32</v>
      </c>
      <c r="C22" s="5" t="s">
        <v>33</v>
      </c>
      <c r="D22" s="13" t="s">
        <v>13</v>
      </c>
      <c r="E22" s="13">
        <v>14</v>
      </c>
      <c r="F22" s="14">
        <v>29.69</v>
      </c>
      <c r="G22" s="13" t="s">
        <v>11</v>
      </c>
      <c r="H22" s="13"/>
    </row>
    <row r="23" spans="1:8">
      <c r="A23" s="19">
        <v>21</v>
      </c>
      <c r="B23" s="20" t="s">
        <v>34</v>
      </c>
      <c r="C23" s="5" t="s">
        <v>33</v>
      </c>
      <c r="D23" s="13" t="s">
        <v>13</v>
      </c>
      <c r="E23" s="13">
        <v>13</v>
      </c>
      <c r="F23" s="14">
        <v>24.28</v>
      </c>
      <c r="G23" s="13" t="s">
        <v>11</v>
      </c>
      <c r="H23" s="13"/>
    </row>
    <row r="24" spans="1:8">
      <c r="A24" s="19">
        <v>22</v>
      </c>
      <c r="B24" s="10" t="s">
        <v>35</v>
      </c>
      <c r="C24" s="7" t="s">
        <v>33</v>
      </c>
      <c r="D24" s="11" t="s">
        <v>13</v>
      </c>
      <c r="E24" s="11">
        <v>0</v>
      </c>
      <c r="F24" s="12">
        <v>0</v>
      </c>
      <c r="G24" s="11" t="s">
        <v>14</v>
      </c>
      <c r="H24" s="13"/>
    </row>
    <row r="25" spans="1:8">
      <c r="A25" s="19">
        <v>23</v>
      </c>
      <c r="B25" s="10" t="s">
        <v>36</v>
      </c>
      <c r="C25" s="7" t="s">
        <v>33</v>
      </c>
      <c r="D25" s="11" t="s">
        <v>13</v>
      </c>
      <c r="E25" s="11">
        <v>6</v>
      </c>
      <c r="F25" s="12">
        <v>12</v>
      </c>
      <c r="G25" s="11" t="s">
        <v>14</v>
      </c>
      <c r="H25" s="13"/>
    </row>
    <row r="26" spans="1:8">
      <c r="A26" s="19">
        <v>24</v>
      </c>
      <c r="B26" s="10" t="s">
        <v>37</v>
      </c>
      <c r="C26" s="7" t="s">
        <v>33</v>
      </c>
      <c r="D26" s="11" t="s">
        <v>13</v>
      </c>
      <c r="E26" s="11">
        <v>1</v>
      </c>
      <c r="F26" s="12">
        <v>2.4300000000000002</v>
      </c>
      <c r="G26" s="11" t="s">
        <v>14</v>
      </c>
      <c r="H26" s="13"/>
    </row>
    <row r="27" spans="1:8">
      <c r="A27" s="19">
        <v>25</v>
      </c>
      <c r="B27" s="20" t="s">
        <v>38</v>
      </c>
      <c r="C27" s="5" t="s">
        <v>33</v>
      </c>
      <c r="D27" s="13" t="s">
        <v>13</v>
      </c>
      <c r="E27" s="13">
        <v>23</v>
      </c>
      <c r="F27" s="14">
        <v>93.26</v>
      </c>
      <c r="G27" s="13" t="s">
        <v>11</v>
      </c>
      <c r="H27" s="13"/>
    </row>
    <row r="28" spans="1:8">
      <c r="A28" s="19">
        <v>26</v>
      </c>
      <c r="B28" s="10" t="s">
        <v>39</v>
      </c>
      <c r="C28" s="7" t="s">
        <v>33</v>
      </c>
      <c r="D28" s="11" t="s">
        <v>13</v>
      </c>
      <c r="E28" s="11">
        <v>8</v>
      </c>
      <c r="F28" s="12">
        <v>86.09</v>
      </c>
      <c r="G28" s="11" t="s">
        <v>14</v>
      </c>
      <c r="H28" s="13"/>
    </row>
    <row r="29" spans="1:8">
      <c r="A29" s="19">
        <v>27</v>
      </c>
      <c r="B29" s="20" t="s">
        <v>40</v>
      </c>
      <c r="C29" s="5" t="s">
        <v>33</v>
      </c>
      <c r="D29" s="13" t="s">
        <v>13</v>
      </c>
      <c r="E29" s="13">
        <v>10</v>
      </c>
      <c r="F29" s="14">
        <v>44.8</v>
      </c>
      <c r="G29" s="13" t="s">
        <v>11</v>
      </c>
      <c r="H29" s="13"/>
    </row>
    <row r="30" spans="1:8">
      <c r="A30" s="19">
        <v>28</v>
      </c>
      <c r="B30" s="10" t="s">
        <v>41</v>
      </c>
      <c r="C30" s="7" t="s">
        <v>33</v>
      </c>
      <c r="D30" s="11" t="s">
        <v>13</v>
      </c>
      <c r="E30" s="11">
        <v>8</v>
      </c>
      <c r="F30" s="12">
        <v>27.71</v>
      </c>
      <c r="G30" s="11" t="s">
        <v>14</v>
      </c>
      <c r="H30" s="13"/>
    </row>
    <row r="31" spans="1:8">
      <c r="A31" s="19">
        <v>29</v>
      </c>
      <c r="B31" s="10" t="s">
        <v>42</v>
      </c>
      <c r="C31" s="7" t="s">
        <v>33</v>
      </c>
      <c r="D31" s="11" t="s">
        <v>13</v>
      </c>
      <c r="E31" s="11">
        <v>9</v>
      </c>
      <c r="F31" s="12">
        <v>23.78</v>
      </c>
      <c r="G31" s="11" t="s">
        <v>14</v>
      </c>
      <c r="H31" s="13"/>
    </row>
    <row r="32" spans="1:8">
      <c r="A32" s="19">
        <v>30</v>
      </c>
      <c r="B32" s="10" t="s">
        <v>43</v>
      </c>
      <c r="C32" s="7" t="s">
        <v>33</v>
      </c>
      <c r="D32" s="11" t="s">
        <v>13</v>
      </c>
      <c r="E32" s="11">
        <v>0</v>
      </c>
      <c r="F32" s="12">
        <v>0</v>
      </c>
      <c r="G32" s="11" t="s">
        <v>14</v>
      </c>
      <c r="H32" s="13"/>
    </row>
    <row r="33" spans="1:8">
      <c r="A33" s="19">
        <v>31</v>
      </c>
      <c r="B33" s="20" t="s">
        <v>44</v>
      </c>
      <c r="C33" s="5" t="s">
        <v>33</v>
      </c>
      <c r="D33" s="13" t="s">
        <v>13</v>
      </c>
      <c r="E33" s="13">
        <v>15</v>
      </c>
      <c r="F33" s="14">
        <v>32.340000000000003</v>
      </c>
      <c r="G33" s="13" t="s">
        <v>11</v>
      </c>
      <c r="H33" s="13"/>
    </row>
    <row r="34" spans="1:8">
      <c r="A34" s="19">
        <v>32</v>
      </c>
      <c r="B34" s="20" t="s">
        <v>45</v>
      </c>
      <c r="C34" s="5" t="s">
        <v>33</v>
      </c>
      <c r="D34" s="13" t="s">
        <v>13</v>
      </c>
      <c r="E34" s="13">
        <v>18</v>
      </c>
      <c r="F34" s="14">
        <v>47.16</v>
      </c>
      <c r="G34" s="13" t="s">
        <v>11</v>
      </c>
      <c r="H34" s="13"/>
    </row>
    <row r="35" spans="1:8">
      <c r="A35" s="19">
        <v>33</v>
      </c>
      <c r="B35" s="10" t="s">
        <v>46</v>
      </c>
      <c r="C35" s="7" t="s">
        <v>33</v>
      </c>
      <c r="D35" s="11" t="s">
        <v>10</v>
      </c>
      <c r="E35" s="11">
        <v>9</v>
      </c>
      <c r="F35" s="12">
        <v>15.32</v>
      </c>
      <c r="G35" s="11" t="s">
        <v>14</v>
      </c>
      <c r="H35" s="13"/>
    </row>
    <row r="36" spans="1:8">
      <c r="A36" s="19">
        <v>34</v>
      </c>
      <c r="B36" s="20" t="s">
        <v>47</v>
      </c>
      <c r="C36" s="5" t="s">
        <v>33</v>
      </c>
      <c r="D36" s="13" t="s">
        <v>13</v>
      </c>
      <c r="E36" s="13">
        <v>10</v>
      </c>
      <c r="F36" s="14">
        <v>41.68</v>
      </c>
      <c r="G36" s="13" t="s">
        <v>11</v>
      </c>
      <c r="H36" s="13"/>
    </row>
    <row r="37" spans="1:8">
      <c r="A37" s="19">
        <v>35</v>
      </c>
      <c r="B37" s="20" t="s">
        <v>48</v>
      </c>
      <c r="C37" s="5" t="s">
        <v>33</v>
      </c>
      <c r="D37" s="13" t="s">
        <v>13</v>
      </c>
      <c r="E37" s="13">
        <v>13</v>
      </c>
      <c r="F37" s="14">
        <v>32.42</v>
      </c>
      <c r="G37" s="13" t="s">
        <v>11</v>
      </c>
      <c r="H37" s="13"/>
    </row>
    <row r="38" spans="1:8">
      <c r="A38" s="19">
        <v>36</v>
      </c>
      <c r="B38" s="20" t="s">
        <v>49</v>
      </c>
      <c r="C38" s="5" t="s">
        <v>33</v>
      </c>
      <c r="D38" s="13" t="s">
        <v>13</v>
      </c>
      <c r="E38" s="13">
        <v>12</v>
      </c>
      <c r="F38" s="14">
        <v>25.93</v>
      </c>
      <c r="G38" s="13" t="s">
        <v>11</v>
      </c>
      <c r="H38" s="13"/>
    </row>
    <row r="39" spans="1:8">
      <c r="A39" s="19">
        <v>37</v>
      </c>
      <c r="B39" s="2" t="s">
        <v>50</v>
      </c>
      <c r="C39" s="2" t="s">
        <v>51</v>
      </c>
      <c r="D39" s="2" t="s">
        <v>10</v>
      </c>
      <c r="E39" s="2">
        <v>20</v>
      </c>
      <c r="F39" s="3">
        <v>87.58</v>
      </c>
      <c r="G39" s="2" t="s">
        <v>11</v>
      </c>
      <c r="H39" s="2"/>
    </row>
    <row r="40" spans="1:8">
      <c r="A40" s="19">
        <v>38</v>
      </c>
      <c r="B40" s="8" t="s">
        <v>52</v>
      </c>
      <c r="C40" s="8" t="s">
        <v>51</v>
      </c>
      <c r="D40" s="8" t="s">
        <v>10</v>
      </c>
      <c r="E40" s="8">
        <v>11</v>
      </c>
      <c r="F40" s="9">
        <v>17</v>
      </c>
      <c r="G40" s="8" t="s">
        <v>14</v>
      </c>
      <c r="H40" s="2"/>
    </row>
    <row r="41" spans="1:8">
      <c r="A41" s="19">
        <v>39</v>
      </c>
      <c r="B41" s="2" t="s">
        <v>53</v>
      </c>
      <c r="C41" s="2" t="s">
        <v>51</v>
      </c>
      <c r="D41" s="2" t="s">
        <v>10</v>
      </c>
      <c r="E41" s="2">
        <v>10</v>
      </c>
      <c r="F41" s="3">
        <v>20.5</v>
      </c>
      <c r="G41" s="2" t="s">
        <v>11</v>
      </c>
      <c r="H41" s="2"/>
    </row>
    <row r="42" spans="1:8">
      <c r="A42" s="19">
        <v>40</v>
      </c>
      <c r="B42" s="2" t="s">
        <v>54</v>
      </c>
      <c r="C42" s="2" t="s">
        <v>51</v>
      </c>
      <c r="D42" s="2" t="s">
        <v>10</v>
      </c>
      <c r="E42" s="2">
        <v>19</v>
      </c>
      <c r="F42" s="3">
        <v>43.32</v>
      </c>
      <c r="G42" s="2" t="s">
        <v>11</v>
      </c>
      <c r="H42" s="2"/>
    </row>
    <row r="43" spans="1:8">
      <c r="A43" s="19">
        <v>41</v>
      </c>
      <c r="B43" s="8" t="s">
        <v>55</v>
      </c>
      <c r="C43" s="8" t="s">
        <v>51</v>
      </c>
      <c r="D43" s="8" t="s">
        <v>10</v>
      </c>
      <c r="E43" s="8">
        <v>6</v>
      </c>
      <c r="F43" s="9">
        <v>18.12</v>
      </c>
      <c r="G43" s="8" t="s">
        <v>14</v>
      </c>
      <c r="H43" s="2"/>
    </row>
    <row r="44" spans="1:8">
      <c r="A44" s="19">
        <v>42</v>
      </c>
      <c r="B44" s="2" t="s">
        <v>56</v>
      </c>
      <c r="C44" s="2" t="s">
        <v>51</v>
      </c>
      <c r="D44" s="2" t="s">
        <v>13</v>
      </c>
      <c r="E44" s="2">
        <v>10</v>
      </c>
      <c r="F44" s="3">
        <v>26.31</v>
      </c>
      <c r="G44" s="2" t="s">
        <v>11</v>
      </c>
      <c r="H44" s="2"/>
    </row>
    <row r="45" spans="1:8">
      <c r="A45" s="19">
        <v>43</v>
      </c>
      <c r="B45" s="2" t="s">
        <v>57</v>
      </c>
      <c r="C45" s="2" t="s">
        <v>51</v>
      </c>
      <c r="D45" s="2" t="s">
        <v>13</v>
      </c>
      <c r="E45" s="2">
        <v>14</v>
      </c>
      <c r="F45" s="3">
        <v>28.65</v>
      </c>
      <c r="G45" s="2" t="s">
        <v>11</v>
      </c>
      <c r="H45" s="2"/>
    </row>
    <row r="46" spans="1:8">
      <c r="A46" s="19">
        <v>44</v>
      </c>
      <c r="B46" s="2" t="s">
        <v>58</v>
      </c>
      <c r="C46" s="2" t="s">
        <v>51</v>
      </c>
      <c r="D46" s="2" t="s">
        <v>13</v>
      </c>
      <c r="E46" s="2">
        <v>13</v>
      </c>
      <c r="F46" s="3">
        <v>24.5</v>
      </c>
      <c r="G46" s="2" t="s">
        <v>11</v>
      </c>
      <c r="H46" s="2"/>
    </row>
    <row r="47" spans="1:8">
      <c r="A47" s="19">
        <v>45</v>
      </c>
      <c r="B47" s="2" t="s">
        <v>59</v>
      </c>
      <c r="C47" s="2" t="s">
        <v>51</v>
      </c>
      <c r="D47" s="2" t="s">
        <v>13</v>
      </c>
      <c r="E47" s="2">
        <v>12</v>
      </c>
      <c r="F47" s="3">
        <v>28</v>
      </c>
      <c r="G47" s="2" t="s">
        <v>11</v>
      </c>
      <c r="H47" s="2"/>
    </row>
    <row r="48" spans="1:8">
      <c r="A48" s="19">
        <v>46</v>
      </c>
      <c r="B48" s="2" t="s">
        <v>60</v>
      </c>
      <c r="C48" s="2" t="s">
        <v>51</v>
      </c>
      <c r="D48" s="2" t="s">
        <v>13</v>
      </c>
      <c r="E48" s="2">
        <v>11</v>
      </c>
      <c r="F48" s="3">
        <v>25</v>
      </c>
      <c r="G48" s="2" t="s">
        <v>11</v>
      </c>
      <c r="H48" s="2"/>
    </row>
    <row r="49" spans="1:8">
      <c r="A49" s="19">
        <v>47</v>
      </c>
      <c r="B49" s="2" t="s">
        <v>61</v>
      </c>
      <c r="C49" s="2" t="s">
        <v>51</v>
      </c>
      <c r="D49" s="2" t="s">
        <v>13</v>
      </c>
      <c r="E49" s="2">
        <v>11</v>
      </c>
      <c r="F49" s="3">
        <v>22</v>
      </c>
      <c r="G49" s="2" t="s">
        <v>11</v>
      </c>
      <c r="H49" s="2"/>
    </row>
    <row r="50" spans="1:8">
      <c r="A50" s="19">
        <v>48</v>
      </c>
      <c r="B50" s="2" t="s">
        <v>62</v>
      </c>
      <c r="C50" s="2" t="s">
        <v>51</v>
      </c>
      <c r="D50" s="2" t="s">
        <v>13</v>
      </c>
      <c r="E50" s="2">
        <v>11</v>
      </c>
      <c r="F50" s="3">
        <v>30.5</v>
      </c>
      <c r="G50" s="2" t="s">
        <v>11</v>
      </c>
      <c r="H50" s="2"/>
    </row>
    <row r="51" spans="1:8">
      <c r="A51" s="19">
        <v>49</v>
      </c>
      <c r="B51" s="2" t="s">
        <v>63</v>
      </c>
      <c r="C51" s="2" t="s">
        <v>51</v>
      </c>
      <c r="D51" s="2" t="s">
        <v>13</v>
      </c>
      <c r="E51" s="2">
        <v>11</v>
      </c>
      <c r="F51" s="3">
        <v>33.5</v>
      </c>
      <c r="G51" s="2" t="s">
        <v>11</v>
      </c>
      <c r="H51" s="2"/>
    </row>
    <row r="52" spans="1:8">
      <c r="A52" s="19">
        <v>50</v>
      </c>
      <c r="B52" s="2" t="s">
        <v>64</v>
      </c>
      <c r="C52" s="2" t="s">
        <v>51</v>
      </c>
      <c r="D52" s="2" t="s">
        <v>13</v>
      </c>
      <c r="E52" s="2">
        <v>12</v>
      </c>
      <c r="F52" s="3">
        <v>29.31</v>
      </c>
      <c r="G52" s="2" t="s">
        <v>11</v>
      </c>
      <c r="H52" s="2"/>
    </row>
    <row r="53" spans="1:8">
      <c r="A53" s="19">
        <v>51</v>
      </c>
      <c r="B53" s="2" t="s">
        <v>65</v>
      </c>
      <c r="C53" s="2" t="s">
        <v>51</v>
      </c>
      <c r="D53" s="2" t="s">
        <v>13</v>
      </c>
      <c r="E53" s="2">
        <v>24</v>
      </c>
      <c r="F53" s="3">
        <v>74.400000000000006</v>
      </c>
      <c r="G53" s="2" t="s">
        <v>11</v>
      </c>
      <c r="H53" s="2"/>
    </row>
    <row r="54" spans="1:8">
      <c r="A54" s="19">
        <v>52</v>
      </c>
      <c r="B54" s="8" t="s">
        <v>66</v>
      </c>
      <c r="C54" s="8" t="s">
        <v>51</v>
      </c>
      <c r="D54" s="8" t="s">
        <v>13</v>
      </c>
      <c r="E54" s="8">
        <v>18</v>
      </c>
      <c r="F54" s="9">
        <v>16.579999999999998</v>
      </c>
      <c r="G54" s="8" t="s">
        <v>14</v>
      </c>
      <c r="H54" s="2"/>
    </row>
    <row r="55" spans="1:8">
      <c r="A55" s="19">
        <v>53</v>
      </c>
      <c r="B55" s="2" t="s">
        <v>67</v>
      </c>
      <c r="C55" s="2" t="s">
        <v>51</v>
      </c>
      <c r="D55" s="2" t="s">
        <v>13</v>
      </c>
      <c r="E55" s="2">
        <v>11</v>
      </c>
      <c r="F55" s="3">
        <v>25.57</v>
      </c>
      <c r="G55" s="2" t="s">
        <v>11</v>
      </c>
      <c r="H55" s="2"/>
    </row>
    <row r="56" spans="1:8">
      <c r="A56" s="19">
        <v>54</v>
      </c>
      <c r="B56" s="2" t="s">
        <v>68</v>
      </c>
      <c r="C56" s="2" t="s">
        <v>51</v>
      </c>
      <c r="D56" s="2" t="s">
        <v>13</v>
      </c>
      <c r="E56" s="2">
        <v>18</v>
      </c>
      <c r="F56" s="3">
        <v>55.79</v>
      </c>
      <c r="G56" s="2" t="s">
        <v>11</v>
      </c>
      <c r="H56" s="2"/>
    </row>
    <row r="57" spans="1:8">
      <c r="A57" s="19">
        <v>55</v>
      </c>
      <c r="B57" s="8" t="s">
        <v>69</v>
      </c>
      <c r="C57" s="8" t="s">
        <v>51</v>
      </c>
      <c r="D57" s="8" t="s">
        <v>13</v>
      </c>
      <c r="E57" s="8">
        <v>2</v>
      </c>
      <c r="F57" s="9">
        <v>6.12</v>
      </c>
      <c r="G57" s="8" t="s">
        <v>14</v>
      </c>
      <c r="H57" s="2"/>
    </row>
    <row r="58" spans="1:8">
      <c r="A58" s="19">
        <v>56</v>
      </c>
      <c r="B58" s="2" t="s">
        <v>70</v>
      </c>
      <c r="C58" s="2" t="s">
        <v>51</v>
      </c>
      <c r="D58" s="2" t="s">
        <v>13</v>
      </c>
      <c r="E58" s="2">
        <v>10</v>
      </c>
      <c r="F58" s="3">
        <v>89.78</v>
      </c>
      <c r="G58" s="2" t="s">
        <v>11</v>
      </c>
      <c r="H58" s="2"/>
    </row>
    <row r="59" spans="1:8">
      <c r="A59" s="19">
        <v>57</v>
      </c>
      <c r="B59" s="11" t="s">
        <v>71</v>
      </c>
      <c r="C59" s="8" t="s">
        <v>72</v>
      </c>
      <c r="D59" s="11" t="s">
        <v>13</v>
      </c>
      <c r="E59" s="11">
        <v>6</v>
      </c>
      <c r="F59" s="12">
        <v>66.489999999999995</v>
      </c>
      <c r="G59" s="11" t="s">
        <v>14</v>
      </c>
      <c r="H59" s="2"/>
    </row>
    <row r="60" spans="1:8">
      <c r="A60" s="19">
        <v>58</v>
      </c>
      <c r="B60" s="13" t="s">
        <v>73</v>
      </c>
      <c r="C60" s="2" t="s">
        <v>72</v>
      </c>
      <c r="D60" s="13" t="s">
        <v>10</v>
      </c>
      <c r="E60" s="13">
        <v>23</v>
      </c>
      <c r="F60" s="14">
        <v>45.29</v>
      </c>
      <c r="G60" s="13" t="s">
        <v>11</v>
      </c>
      <c r="H60" s="2"/>
    </row>
    <row r="61" spans="1:8">
      <c r="A61" s="19">
        <v>59</v>
      </c>
      <c r="B61" s="13" t="s">
        <v>74</v>
      </c>
      <c r="C61" s="2" t="s">
        <v>72</v>
      </c>
      <c r="D61" s="13" t="s">
        <v>13</v>
      </c>
      <c r="E61" s="13">
        <f>3+10</f>
        <v>13</v>
      </c>
      <c r="F61" s="14">
        <v>52.54</v>
      </c>
      <c r="G61" s="13" t="s">
        <v>11</v>
      </c>
      <c r="H61" s="2"/>
    </row>
    <row r="62" spans="1:8">
      <c r="A62" s="19">
        <v>60</v>
      </c>
      <c r="B62" s="13" t="s">
        <v>75</v>
      </c>
      <c r="C62" s="2" t="s">
        <v>72</v>
      </c>
      <c r="D62" s="13" t="s">
        <v>13</v>
      </c>
      <c r="E62" s="13">
        <v>12</v>
      </c>
      <c r="F62" s="14">
        <v>20.68</v>
      </c>
      <c r="G62" s="13" t="s">
        <v>11</v>
      </c>
      <c r="H62" s="2"/>
    </row>
    <row r="63" spans="1:8">
      <c r="A63" s="19">
        <v>61</v>
      </c>
      <c r="B63" s="13" t="s">
        <v>76</v>
      </c>
      <c r="C63" s="2" t="s">
        <v>72</v>
      </c>
      <c r="D63" s="13" t="s">
        <v>13</v>
      </c>
      <c r="E63" s="13">
        <v>15</v>
      </c>
      <c r="F63" s="14">
        <v>337.44</v>
      </c>
      <c r="G63" s="13" t="s">
        <v>11</v>
      </c>
      <c r="H63" s="2"/>
    </row>
    <row r="64" spans="1:8">
      <c r="A64" s="19">
        <v>62</v>
      </c>
      <c r="B64" s="13" t="s">
        <v>77</v>
      </c>
      <c r="C64" s="2" t="s">
        <v>72</v>
      </c>
      <c r="D64" s="13" t="s">
        <v>10</v>
      </c>
      <c r="E64" s="13">
        <f>6+11</f>
        <v>17</v>
      </c>
      <c r="F64" s="14">
        <v>38.26</v>
      </c>
      <c r="G64" s="13" t="s">
        <v>11</v>
      </c>
      <c r="H64" s="2"/>
    </row>
    <row r="65" spans="1:8">
      <c r="A65" s="19">
        <v>63</v>
      </c>
      <c r="B65" s="11" t="s">
        <v>78</v>
      </c>
      <c r="C65" s="8" t="s">
        <v>72</v>
      </c>
      <c r="D65" s="11" t="s">
        <v>10</v>
      </c>
      <c r="E65" s="11">
        <v>7</v>
      </c>
      <c r="F65" s="12">
        <v>10.75</v>
      </c>
      <c r="G65" s="11" t="s">
        <v>14</v>
      </c>
      <c r="H65" s="2"/>
    </row>
    <row r="66" spans="1:8">
      <c r="A66" s="19">
        <v>64</v>
      </c>
      <c r="B66" s="13" t="s">
        <v>79</v>
      </c>
      <c r="C66" s="2" t="s">
        <v>72</v>
      </c>
      <c r="D66" s="13" t="s">
        <v>13</v>
      </c>
      <c r="E66" s="13">
        <v>11</v>
      </c>
      <c r="F66" s="14">
        <v>22.74</v>
      </c>
      <c r="G66" s="13" t="s">
        <v>11</v>
      </c>
      <c r="H66" s="2"/>
    </row>
    <row r="67" spans="1:8">
      <c r="A67" s="19">
        <v>65</v>
      </c>
      <c r="B67" s="13" t="s">
        <v>80</v>
      </c>
      <c r="C67" s="2" t="s">
        <v>72</v>
      </c>
      <c r="D67" s="13" t="s">
        <v>10</v>
      </c>
      <c r="E67" s="13">
        <v>12</v>
      </c>
      <c r="F67" s="14">
        <v>29.68</v>
      </c>
      <c r="G67" s="13" t="s">
        <v>11</v>
      </c>
      <c r="H67" s="2"/>
    </row>
    <row r="68" spans="1:8">
      <c r="A68" s="19">
        <v>66</v>
      </c>
      <c r="B68" s="13" t="s">
        <v>81</v>
      </c>
      <c r="C68" s="2" t="s">
        <v>72</v>
      </c>
      <c r="D68" s="13" t="s">
        <v>10</v>
      </c>
      <c r="E68" s="13">
        <v>14</v>
      </c>
      <c r="F68" s="14">
        <v>25.4</v>
      </c>
      <c r="G68" s="13" t="s">
        <v>11</v>
      </c>
      <c r="H68" s="2"/>
    </row>
    <row r="69" spans="1:8">
      <c r="A69" s="19">
        <v>67</v>
      </c>
      <c r="B69" s="13" t="s">
        <v>82</v>
      </c>
      <c r="C69" s="2" t="s">
        <v>72</v>
      </c>
      <c r="D69" s="13" t="s">
        <v>13</v>
      </c>
      <c r="E69" s="13">
        <f>8+11</f>
        <v>19</v>
      </c>
      <c r="F69" s="14">
        <f>16+29.38</f>
        <v>45.379999999999995</v>
      </c>
      <c r="G69" s="13" t="s">
        <v>11</v>
      </c>
      <c r="H69" s="2"/>
    </row>
    <row r="70" spans="1:8">
      <c r="A70" s="19">
        <v>68</v>
      </c>
      <c r="B70" s="13" t="s">
        <v>83</v>
      </c>
      <c r="C70" s="2" t="s">
        <v>72</v>
      </c>
      <c r="D70" s="13" t="s">
        <v>13</v>
      </c>
      <c r="E70" s="13">
        <v>12</v>
      </c>
      <c r="F70" s="14">
        <v>33.25</v>
      </c>
      <c r="G70" s="13" t="s">
        <v>11</v>
      </c>
      <c r="H70" s="2"/>
    </row>
    <row r="71" spans="1:8">
      <c r="A71" s="19">
        <v>69</v>
      </c>
      <c r="B71" s="13" t="s">
        <v>84</v>
      </c>
      <c r="C71" s="2" t="s">
        <v>72</v>
      </c>
      <c r="D71" s="13" t="s">
        <v>13</v>
      </c>
      <c r="E71" s="13">
        <v>10</v>
      </c>
      <c r="F71" s="14">
        <v>20.5</v>
      </c>
      <c r="G71" s="13" t="s">
        <v>11</v>
      </c>
      <c r="H71" s="2"/>
    </row>
    <row r="72" spans="1:8">
      <c r="A72" s="19">
        <v>70</v>
      </c>
      <c r="B72" s="13" t="s">
        <v>85</v>
      </c>
      <c r="C72" s="2" t="s">
        <v>72</v>
      </c>
      <c r="D72" s="13" t="s">
        <v>10</v>
      </c>
      <c r="E72" s="13">
        <v>18</v>
      </c>
      <c r="F72" s="14">
        <v>57.79</v>
      </c>
      <c r="G72" s="13" t="s">
        <v>11</v>
      </c>
      <c r="H72" s="2"/>
    </row>
    <row r="73" spans="1:8">
      <c r="A73" s="19">
        <v>71</v>
      </c>
      <c r="B73" s="13" t="s">
        <v>86</v>
      </c>
      <c r="C73" s="2" t="s">
        <v>72</v>
      </c>
      <c r="D73" s="13" t="s">
        <v>10</v>
      </c>
      <c r="E73" s="13">
        <v>17</v>
      </c>
      <c r="F73" s="14">
        <v>30.14</v>
      </c>
      <c r="G73" s="13" t="s">
        <v>11</v>
      </c>
      <c r="H73" s="2"/>
    </row>
    <row r="74" spans="1:8">
      <c r="A74" s="19">
        <v>72</v>
      </c>
      <c r="B74" s="13" t="s">
        <v>87</v>
      </c>
      <c r="C74" s="2" t="s">
        <v>72</v>
      </c>
      <c r="D74" s="13" t="s">
        <v>10</v>
      </c>
      <c r="E74" s="13">
        <v>11</v>
      </c>
      <c r="F74" s="14">
        <v>16.59</v>
      </c>
      <c r="G74" s="13" t="s">
        <v>11</v>
      </c>
      <c r="H74" s="2"/>
    </row>
    <row r="75" spans="1:8">
      <c r="A75" s="19">
        <v>73</v>
      </c>
      <c r="B75" s="13" t="s">
        <v>88</v>
      </c>
      <c r="C75" s="2" t="s">
        <v>72</v>
      </c>
      <c r="D75" s="13" t="s">
        <v>10</v>
      </c>
      <c r="E75" s="13">
        <v>12</v>
      </c>
      <c r="F75" s="14">
        <v>30.26</v>
      </c>
      <c r="G75" s="13" t="s">
        <v>11</v>
      </c>
      <c r="H75" s="2"/>
    </row>
    <row r="76" spans="1:8">
      <c r="A76" s="19">
        <v>74</v>
      </c>
      <c r="B76" s="13" t="s">
        <v>89</v>
      </c>
      <c r="C76" s="2" t="s">
        <v>72</v>
      </c>
      <c r="D76" s="13" t="s">
        <v>10</v>
      </c>
      <c r="E76" s="13">
        <v>10</v>
      </c>
      <c r="F76" s="14">
        <v>26.38</v>
      </c>
      <c r="G76" s="13" t="s">
        <v>11</v>
      </c>
      <c r="H76" s="2"/>
    </row>
    <row r="77" spans="1:8">
      <c r="A77" s="19">
        <v>75</v>
      </c>
      <c r="B77" s="13" t="s">
        <v>90</v>
      </c>
      <c r="C77" s="2" t="s">
        <v>72</v>
      </c>
      <c r="D77" s="13" t="s">
        <v>10</v>
      </c>
      <c r="E77" s="13">
        <v>17</v>
      </c>
      <c r="F77" s="14">
        <v>33.979999999999997</v>
      </c>
      <c r="G77" s="13" t="s">
        <v>11</v>
      </c>
      <c r="H77" s="2"/>
    </row>
    <row r="78" spans="1:8">
      <c r="A78" s="19">
        <v>76</v>
      </c>
      <c r="B78" s="15" t="s">
        <v>91</v>
      </c>
      <c r="C78" s="16" t="s">
        <v>92</v>
      </c>
      <c r="D78" s="15" t="s">
        <v>10</v>
      </c>
      <c r="E78" s="15">
        <v>13</v>
      </c>
      <c r="F78" s="17">
        <v>56</v>
      </c>
      <c r="G78" s="15" t="s">
        <v>11</v>
      </c>
      <c r="H78" s="18"/>
    </row>
    <row r="79" spans="1:8">
      <c r="A79" s="19">
        <v>77</v>
      </c>
      <c r="B79" s="15" t="s">
        <v>93</v>
      </c>
      <c r="C79" s="16" t="s">
        <v>92</v>
      </c>
      <c r="D79" s="15" t="s">
        <v>10</v>
      </c>
      <c r="E79" s="15">
        <v>19</v>
      </c>
      <c r="F79" s="17">
        <v>28</v>
      </c>
      <c r="G79" s="15" t="s">
        <v>11</v>
      </c>
      <c r="H79" s="18"/>
    </row>
    <row r="80" spans="1:8">
      <c r="A80" s="19">
        <v>78</v>
      </c>
      <c r="B80" s="15" t="s">
        <v>94</v>
      </c>
      <c r="C80" s="16" t="s">
        <v>92</v>
      </c>
      <c r="D80" s="15" t="s">
        <v>10</v>
      </c>
      <c r="E80" s="15">
        <v>11</v>
      </c>
      <c r="F80" s="17">
        <v>20</v>
      </c>
      <c r="G80" s="15" t="s">
        <v>11</v>
      </c>
      <c r="H80" s="18"/>
    </row>
    <row r="81" spans="1:8">
      <c r="A81" s="19">
        <v>79</v>
      </c>
      <c r="B81" s="15" t="s">
        <v>95</v>
      </c>
      <c r="C81" s="16" t="s">
        <v>92</v>
      </c>
      <c r="D81" s="15" t="s">
        <v>10</v>
      </c>
      <c r="E81" s="15">
        <v>20</v>
      </c>
      <c r="F81" s="17">
        <v>50</v>
      </c>
      <c r="G81" s="15" t="s">
        <v>11</v>
      </c>
      <c r="H81" s="18"/>
    </row>
    <row r="82" spans="1:8">
      <c r="A82" s="19">
        <v>80</v>
      </c>
      <c r="B82" s="15" t="s">
        <v>96</v>
      </c>
      <c r="C82" s="16" t="s">
        <v>92</v>
      </c>
      <c r="D82" s="15" t="s">
        <v>10</v>
      </c>
      <c r="E82" s="15">
        <v>11</v>
      </c>
      <c r="F82" s="17">
        <v>28</v>
      </c>
      <c r="G82" s="15" t="s">
        <v>11</v>
      </c>
      <c r="H82" s="18"/>
    </row>
    <row r="83" spans="1:8">
      <c r="A83" s="19">
        <v>81</v>
      </c>
      <c r="B83" s="15" t="s">
        <v>97</v>
      </c>
      <c r="C83" s="16" t="s">
        <v>92</v>
      </c>
      <c r="D83" s="15" t="s">
        <v>10</v>
      </c>
      <c r="E83" s="15">
        <v>11</v>
      </c>
      <c r="F83" s="17">
        <v>17</v>
      </c>
      <c r="G83" s="15" t="s">
        <v>11</v>
      </c>
      <c r="H83" s="18"/>
    </row>
    <row r="84" spans="1:8">
      <c r="A84" s="19">
        <v>82</v>
      </c>
      <c r="B84" s="15" t="s">
        <v>98</v>
      </c>
      <c r="C84" s="16" t="s">
        <v>92</v>
      </c>
      <c r="D84" s="15" t="s">
        <v>10</v>
      </c>
      <c r="E84" s="15">
        <v>12</v>
      </c>
      <c r="F84" s="17">
        <v>17</v>
      </c>
      <c r="G84" s="15" t="s">
        <v>11</v>
      </c>
      <c r="H84" s="18"/>
    </row>
    <row r="85" spans="1:8">
      <c r="A85" s="19">
        <v>83</v>
      </c>
      <c r="B85" s="15" t="s">
        <v>99</v>
      </c>
      <c r="C85" s="16" t="s">
        <v>92</v>
      </c>
      <c r="D85" s="15" t="s">
        <v>10</v>
      </c>
      <c r="E85" s="15">
        <v>11</v>
      </c>
      <c r="F85" s="17">
        <v>23</v>
      </c>
      <c r="G85" s="15" t="s">
        <v>11</v>
      </c>
      <c r="H85" s="18"/>
    </row>
    <row r="86" spans="1:8">
      <c r="A86" s="19">
        <v>84</v>
      </c>
      <c r="B86" s="15" t="s">
        <v>100</v>
      </c>
      <c r="C86" s="16" t="s">
        <v>92</v>
      </c>
      <c r="D86" s="15" t="s">
        <v>10</v>
      </c>
      <c r="E86" s="15">
        <v>14</v>
      </c>
      <c r="F86" s="17">
        <v>28</v>
      </c>
      <c r="G86" s="15" t="s">
        <v>11</v>
      </c>
      <c r="H86" s="18"/>
    </row>
    <row r="87" spans="1:8">
      <c r="A87" s="19">
        <v>85</v>
      </c>
      <c r="B87" s="15" t="s">
        <v>101</v>
      </c>
      <c r="C87" s="16" t="s">
        <v>92</v>
      </c>
      <c r="D87" s="15" t="s">
        <v>10</v>
      </c>
      <c r="E87" s="15">
        <v>16</v>
      </c>
      <c r="F87" s="17">
        <v>25</v>
      </c>
      <c r="G87" s="15" t="s">
        <v>11</v>
      </c>
      <c r="H87" s="18"/>
    </row>
    <row r="88" spans="1:8">
      <c r="A88" s="19">
        <v>86</v>
      </c>
      <c r="B88" s="15" t="s">
        <v>102</v>
      </c>
      <c r="C88" s="16" t="s">
        <v>92</v>
      </c>
      <c r="D88" s="15" t="s">
        <v>10</v>
      </c>
      <c r="E88" s="15">
        <v>20</v>
      </c>
      <c r="F88" s="17">
        <v>39</v>
      </c>
      <c r="G88" s="15" t="s">
        <v>11</v>
      </c>
      <c r="H88" s="18"/>
    </row>
    <row r="89" spans="1:8">
      <c r="A89" s="19">
        <v>87</v>
      </c>
      <c r="B89" s="15" t="s">
        <v>103</v>
      </c>
      <c r="C89" s="16" t="s">
        <v>92</v>
      </c>
      <c r="D89" s="15" t="s">
        <v>10</v>
      </c>
      <c r="E89" s="15">
        <v>12</v>
      </c>
      <c r="F89" s="17">
        <v>20</v>
      </c>
      <c r="G89" s="15" t="s">
        <v>11</v>
      </c>
      <c r="H89" s="18"/>
    </row>
    <row r="90" spans="1:8">
      <c r="A90" s="19">
        <v>88</v>
      </c>
      <c r="B90" s="15" t="s">
        <v>104</v>
      </c>
      <c r="C90" s="16" t="s">
        <v>92</v>
      </c>
      <c r="D90" s="15" t="s">
        <v>10</v>
      </c>
      <c r="E90" s="15">
        <v>10</v>
      </c>
      <c r="F90" s="17">
        <v>18</v>
      </c>
      <c r="G90" s="15" t="s">
        <v>11</v>
      </c>
      <c r="H90" s="18"/>
    </row>
    <row r="91" spans="1:8">
      <c r="A91" s="19">
        <v>89</v>
      </c>
      <c r="B91" s="15" t="s">
        <v>105</v>
      </c>
      <c r="C91" s="16" t="s">
        <v>92</v>
      </c>
      <c r="D91" s="15" t="s">
        <v>10</v>
      </c>
      <c r="E91" s="15">
        <v>11</v>
      </c>
      <c r="F91" s="17">
        <v>18</v>
      </c>
      <c r="G91" s="15" t="s">
        <v>11</v>
      </c>
      <c r="H91" s="18"/>
    </row>
    <row r="92" spans="1:8">
      <c r="A92" s="19">
        <v>90</v>
      </c>
      <c r="B92" s="15" t="s">
        <v>106</v>
      </c>
      <c r="C92" s="16" t="s">
        <v>92</v>
      </c>
      <c r="D92" s="15" t="s">
        <v>13</v>
      </c>
      <c r="E92" s="15">
        <v>14</v>
      </c>
      <c r="F92" s="17">
        <v>24</v>
      </c>
      <c r="G92" s="15" t="s">
        <v>11</v>
      </c>
      <c r="H92" s="18"/>
    </row>
    <row r="93" spans="1:8">
      <c r="A93" s="19">
        <v>91</v>
      </c>
      <c r="B93" s="15" t="s">
        <v>107</v>
      </c>
      <c r="C93" s="16" t="s">
        <v>92</v>
      </c>
      <c r="D93" s="15" t="s">
        <v>13</v>
      </c>
      <c r="E93" s="15">
        <v>17</v>
      </c>
      <c r="F93" s="17">
        <v>34</v>
      </c>
      <c r="G93" s="15" t="s">
        <v>11</v>
      </c>
      <c r="H93" s="18"/>
    </row>
    <row r="94" spans="1:8">
      <c r="A94" s="19">
        <v>92</v>
      </c>
      <c r="B94" s="15" t="s">
        <v>108</v>
      </c>
      <c r="C94" s="16" t="s">
        <v>92</v>
      </c>
      <c r="D94" s="15" t="s">
        <v>13</v>
      </c>
      <c r="E94" s="15">
        <v>11</v>
      </c>
      <c r="F94" s="17">
        <v>33</v>
      </c>
      <c r="G94" s="15" t="s">
        <v>11</v>
      </c>
      <c r="H94" s="18"/>
    </row>
    <row r="95" spans="1:8">
      <c r="A95" s="19">
        <v>93</v>
      </c>
      <c r="B95" s="15" t="s">
        <v>109</v>
      </c>
      <c r="C95" s="16" t="s">
        <v>92</v>
      </c>
      <c r="D95" s="15" t="s">
        <v>13</v>
      </c>
      <c r="E95" s="15">
        <v>11</v>
      </c>
      <c r="F95" s="17">
        <v>23</v>
      </c>
      <c r="G95" s="15" t="s">
        <v>11</v>
      </c>
      <c r="H95" s="18"/>
    </row>
    <row r="96" spans="1:8">
      <c r="A96" s="19">
        <v>94</v>
      </c>
      <c r="B96" s="15" t="s">
        <v>110</v>
      </c>
      <c r="C96" s="16" t="s">
        <v>92</v>
      </c>
      <c r="D96" s="15" t="s">
        <v>13</v>
      </c>
      <c r="E96" s="15">
        <v>10</v>
      </c>
      <c r="F96" s="17">
        <v>28</v>
      </c>
      <c r="G96" s="15" t="s">
        <v>11</v>
      </c>
      <c r="H96" s="18"/>
    </row>
    <row r="98" spans="2:2">
      <c r="B98" t="s">
        <v>111</v>
      </c>
    </row>
  </sheetData>
  <sortState ref="A3:H98">
    <sortCondition ref="A3:A98"/>
  </sortState>
  <phoneticPr fontId="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6" workbookViewId="0">
      <selection activeCell="J5" sqref="J5"/>
    </sheetView>
  </sheetViews>
  <sheetFormatPr defaultColWidth="9" defaultRowHeight="13.5"/>
  <cols>
    <col min="1" max="1" width="6.125" customWidth="1"/>
    <col min="3" max="3" width="19.375" customWidth="1"/>
    <col min="8" max="8" width="16.875" customWidth="1"/>
  </cols>
  <sheetData>
    <row r="1" spans="1:8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8" t="s">
        <v>5</v>
      </c>
      <c r="G1" s="26" t="s">
        <v>6</v>
      </c>
      <c r="H1" s="26" t="s">
        <v>7</v>
      </c>
    </row>
    <row r="2" spans="1:8">
      <c r="A2" s="2">
        <v>1</v>
      </c>
      <c r="B2" s="13" t="s">
        <v>76</v>
      </c>
      <c r="C2" s="2" t="s">
        <v>72</v>
      </c>
      <c r="D2" s="13" t="s">
        <v>13</v>
      </c>
      <c r="E2" s="13">
        <v>15</v>
      </c>
      <c r="F2" s="14">
        <v>337.44</v>
      </c>
      <c r="G2" s="13" t="s">
        <v>11</v>
      </c>
      <c r="H2" s="2"/>
    </row>
    <row r="3" spans="1:8">
      <c r="A3" s="2">
        <v>2</v>
      </c>
      <c r="B3" s="20" t="s">
        <v>38</v>
      </c>
      <c r="C3" s="5" t="s">
        <v>33</v>
      </c>
      <c r="D3" s="13" t="s">
        <v>13</v>
      </c>
      <c r="E3" s="13">
        <v>23</v>
      </c>
      <c r="F3" s="14">
        <v>93.26</v>
      </c>
      <c r="G3" s="13" t="s">
        <v>11</v>
      </c>
      <c r="H3" s="13"/>
    </row>
    <row r="4" spans="1:8">
      <c r="A4" s="2">
        <v>3</v>
      </c>
      <c r="B4" s="2" t="s">
        <v>70</v>
      </c>
      <c r="C4" s="2" t="s">
        <v>51</v>
      </c>
      <c r="D4" s="2" t="s">
        <v>13</v>
      </c>
      <c r="E4" s="2">
        <v>10</v>
      </c>
      <c r="F4" s="3">
        <v>89.78</v>
      </c>
      <c r="G4" s="2" t="s">
        <v>11</v>
      </c>
      <c r="H4" s="2"/>
    </row>
    <row r="5" spans="1:8">
      <c r="A5" s="2">
        <v>4</v>
      </c>
      <c r="B5" s="10" t="s">
        <v>39</v>
      </c>
      <c r="C5" s="7" t="s">
        <v>33</v>
      </c>
      <c r="D5" s="11" t="s">
        <v>13</v>
      </c>
      <c r="E5" s="11">
        <v>8</v>
      </c>
      <c r="F5" s="12">
        <v>86.09</v>
      </c>
      <c r="G5" s="11" t="s">
        <v>14</v>
      </c>
      <c r="H5" s="13"/>
    </row>
    <row r="6" spans="1:8">
      <c r="A6" s="2">
        <v>5</v>
      </c>
      <c r="B6" s="2" t="s">
        <v>65</v>
      </c>
      <c r="C6" s="2" t="s">
        <v>51</v>
      </c>
      <c r="D6" s="2" t="s">
        <v>13</v>
      </c>
      <c r="E6" s="2">
        <v>24</v>
      </c>
      <c r="F6" s="3">
        <v>74.400000000000006</v>
      </c>
      <c r="G6" s="2" t="s">
        <v>11</v>
      </c>
      <c r="H6" s="2"/>
    </row>
    <row r="7" spans="1:8">
      <c r="A7" s="2">
        <v>6</v>
      </c>
      <c r="B7" s="11" t="s">
        <v>71</v>
      </c>
      <c r="C7" s="8" t="s">
        <v>72</v>
      </c>
      <c r="D7" s="11" t="s">
        <v>13</v>
      </c>
      <c r="E7" s="11">
        <v>6</v>
      </c>
      <c r="F7" s="12">
        <v>66.489999999999995</v>
      </c>
      <c r="G7" s="11" t="s">
        <v>14</v>
      </c>
      <c r="H7" s="2"/>
    </row>
    <row r="8" spans="1:8">
      <c r="A8" s="2">
        <v>7</v>
      </c>
      <c r="B8" s="2" t="s">
        <v>68</v>
      </c>
      <c r="C8" s="2" t="s">
        <v>51</v>
      </c>
      <c r="D8" s="2" t="s">
        <v>13</v>
      </c>
      <c r="E8" s="2">
        <v>18</v>
      </c>
      <c r="F8" s="3">
        <v>55.79</v>
      </c>
      <c r="G8" s="2" t="s">
        <v>11</v>
      </c>
      <c r="H8" s="2"/>
    </row>
    <row r="9" spans="1:8">
      <c r="A9" s="2">
        <v>8</v>
      </c>
      <c r="B9" s="13" t="s">
        <v>74</v>
      </c>
      <c r="C9" s="2" t="s">
        <v>72</v>
      </c>
      <c r="D9" s="13" t="s">
        <v>13</v>
      </c>
      <c r="E9" s="13">
        <v>13</v>
      </c>
      <c r="F9" s="14">
        <v>52.54</v>
      </c>
      <c r="G9" s="13" t="s">
        <v>11</v>
      </c>
      <c r="H9" s="2"/>
    </row>
    <row r="10" spans="1:8">
      <c r="A10" s="2">
        <v>9</v>
      </c>
      <c r="B10" s="20" t="s">
        <v>45</v>
      </c>
      <c r="C10" s="5" t="s">
        <v>33</v>
      </c>
      <c r="D10" s="13" t="s">
        <v>13</v>
      </c>
      <c r="E10" s="13">
        <v>18</v>
      </c>
      <c r="F10" s="14">
        <v>47.16</v>
      </c>
      <c r="G10" s="13" t="s">
        <v>11</v>
      </c>
      <c r="H10" s="13"/>
    </row>
    <row r="11" spans="1:8">
      <c r="A11" s="2">
        <v>10</v>
      </c>
      <c r="B11" s="13" t="s">
        <v>82</v>
      </c>
      <c r="C11" s="2" t="s">
        <v>72</v>
      </c>
      <c r="D11" s="13" t="s">
        <v>13</v>
      </c>
      <c r="E11" s="13">
        <f>8+11</f>
        <v>19</v>
      </c>
      <c r="F11" s="14">
        <f>16+29.38</f>
        <v>45.379999999999995</v>
      </c>
      <c r="G11" s="13" t="s">
        <v>11</v>
      </c>
      <c r="H11" s="2"/>
    </row>
    <row r="12" spans="1:8">
      <c r="A12" s="2">
        <v>11</v>
      </c>
      <c r="B12" s="20" t="s">
        <v>40</v>
      </c>
      <c r="C12" s="5" t="s">
        <v>33</v>
      </c>
      <c r="D12" s="13" t="s">
        <v>13</v>
      </c>
      <c r="E12" s="13">
        <v>10</v>
      </c>
      <c r="F12" s="14">
        <v>44.8</v>
      </c>
      <c r="G12" s="13" t="s">
        <v>11</v>
      </c>
      <c r="H12" s="13"/>
    </row>
    <row r="13" spans="1:8">
      <c r="A13" s="2">
        <v>12</v>
      </c>
      <c r="B13" s="20" t="s">
        <v>47</v>
      </c>
      <c r="C13" s="5" t="s">
        <v>33</v>
      </c>
      <c r="D13" s="13" t="s">
        <v>13</v>
      </c>
      <c r="E13" s="13">
        <v>10</v>
      </c>
      <c r="F13" s="14">
        <v>41.68</v>
      </c>
      <c r="G13" s="13" t="s">
        <v>11</v>
      </c>
      <c r="H13" s="13"/>
    </row>
    <row r="14" spans="1:8">
      <c r="A14" s="2">
        <v>13</v>
      </c>
      <c r="B14" s="4" t="s">
        <v>26</v>
      </c>
      <c r="C14" s="5" t="s">
        <v>9</v>
      </c>
      <c r="D14" s="2" t="s">
        <v>13</v>
      </c>
      <c r="E14" s="2">
        <v>14</v>
      </c>
      <c r="F14" s="3">
        <v>37.119999999999997</v>
      </c>
      <c r="G14" s="2" t="s">
        <v>11</v>
      </c>
      <c r="H14" s="2"/>
    </row>
    <row r="15" spans="1:8">
      <c r="A15" s="2">
        <v>14</v>
      </c>
      <c r="B15" s="4" t="s">
        <v>20</v>
      </c>
      <c r="C15" s="5" t="s">
        <v>9</v>
      </c>
      <c r="D15" s="2" t="s">
        <v>13</v>
      </c>
      <c r="E15" s="2">
        <v>14</v>
      </c>
      <c r="F15" s="3">
        <v>36.200000000000003</v>
      </c>
      <c r="G15" s="2" t="s">
        <v>11</v>
      </c>
      <c r="H15" s="2"/>
    </row>
    <row r="16" spans="1:8">
      <c r="A16" s="2">
        <v>15</v>
      </c>
      <c r="B16" s="15" t="s">
        <v>107</v>
      </c>
      <c r="C16" s="16" t="s">
        <v>92</v>
      </c>
      <c r="D16" s="15" t="s">
        <v>13</v>
      </c>
      <c r="E16" s="15">
        <v>17</v>
      </c>
      <c r="F16" s="17">
        <v>34</v>
      </c>
      <c r="G16" s="15" t="s">
        <v>11</v>
      </c>
      <c r="H16" s="18"/>
    </row>
    <row r="17" spans="1:8">
      <c r="A17" s="2">
        <v>16</v>
      </c>
      <c r="B17" s="2" t="s">
        <v>63</v>
      </c>
      <c r="C17" s="2" t="s">
        <v>51</v>
      </c>
      <c r="D17" s="2" t="s">
        <v>13</v>
      </c>
      <c r="E17" s="2">
        <v>11</v>
      </c>
      <c r="F17" s="3">
        <v>33.5</v>
      </c>
      <c r="G17" s="2" t="s">
        <v>11</v>
      </c>
      <c r="H17" s="2"/>
    </row>
    <row r="18" spans="1:8">
      <c r="A18" s="2">
        <v>17</v>
      </c>
      <c r="B18" s="4" t="s">
        <v>16</v>
      </c>
      <c r="C18" s="5" t="s">
        <v>9</v>
      </c>
      <c r="D18" s="2" t="s">
        <v>13</v>
      </c>
      <c r="E18" s="2">
        <f>8+9</f>
        <v>17</v>
      </c>
      <c r="F18" s="3">
        <f>16+17.41</f>
        <v>33.409999999999997</v>
      </c>
      <c r="G18" s="2" t="s">
        <v>11</v>
      </c>
      <c r="H18" s="2"/>
    </row>
    <row r="19" spans="1:8">
      <c r="A19" s="2">
        <v>18</v>
      </c>
      <c r="B19" s="13" t="s">
        <v>83</v>
      </c>
      <c r="C19" s="2" t="s">
        <v>72</v>
      </c>
      <c r="D19" s="13" t="s">
        <v>13</v>
      </c>
      <c r="E19" s="13">
        <v>12</v>
      </c>
      <c r="F19" s="14">
        <v>33.25</v>
      </c>
      <c r="G19" s="13" t="s">
        <v>11</v>
      </c>
      <c r="H19" s="2"/>
    </row>
    <row r="20" spans="1:8">
      <c r="A20" s="2">
        <v>19</v>
      </c>
      <c r="B20" s="15" t="s">
        <v>108</v>
      </c>
      <c r="C20" s="16" t="s">
        <v>92</v>
      </c>
      <c r="D20" s="15" t="s">
        <v>13</v>
      </c>
      <c r="E20" s="15">
        <v>11</v>
      </c>
      <c r="F20" s="17">
        <v>33</v>
      </c>
      <c r="G20" s="15" t="s">
        <v>11</v>
      </c>
      <c r="H20" s="18"/>
    </row>
    <row r="21" spans="1:8">
      <c r="A21" s="2">
        <v>20</v>
      </c>
      <c r="B21" s="4" t="s">
        <v>29</v>
      </c>
      <c r="C21" s="5" t="s">
        <v>9</v>
      </c>
      <c r="D21" s="2" t="s">
        <v>13</v>
      </c>
      <c r="E21" s="2">
        <v>17</v>
      </c>
      <c r="F21" s="3">
        <v>32.700000000000003</v>
      </c>
      <c r="G21" s="2" t="s">
        <v>11</v>
      </c>
      <c r="H21" s="2"/>
    </row>
    <row r="22" spans="1:8">
      <c r="A22" s="2">
        <v>21</v>
      </c>
      <c r="B22" s="20" t="s">
        <v>48</v>
      </c>
      <c r="C22" s="5" t="s">
        <v>33</v>
      </c>
      <c r="D22" s="13" t="s">
        <v>13</v>
      </c>
      <c r="E22" s="13">
        <v>13</v>
      </c>
      <c r="F22" s="14">
        <v>32.42</v>
      </c>
      <c r="G22" s="13" t="s">
        <v>11</v>
      </c>
      <c r="H22" s="13"/>
    </row>
    <row r="23" spans="1:8">
      <c r="A23" s="2">
        <v>22</v>
      </c>
      <c r="B23" s="4" t="s">
        <v>30</v>
      </c>
      <c r="C23" s="5" t="s">
        <v>9</v>
      </c>
      <c r="D23" s="2" t="s">
        <v>13</v>
      </c>
      <c r="E23" s="2">
        <v>11</v>
      </c>
      <c r="F23" s="3">
        <v>32.4</v>
      </c>
      <c r="G23" s="2" t="s">
        <v>11</v>
      </c>
      <c r="H23" s="2"/>
    </row>
    <row r="24" spans="1:8">
      <c r="A24" s="2">
        <v>23</v>
      </c>
      <c r="B24" s="20" t="s">
        <v>44</v>
      </c>
      <c r="C24" s="5" t="s">
        <v>33</v>
      </c>
      <c r="D24" s="13" t="s">
        <v>13</v>
      </c>
      <c r="E24" s="13">
        <v>15</v>
      </c>
      <c r="F24" s="14">
        <v>32.340000000000003</v>
      </c>
      <c r="G24" s="13" t="s">
        <v>11</v>
      </c>
      <c r="H24" s="13"/>
    </row>
    <row r="25" spans="1:8">
      <c r="A25" s="2">
        <v>24</v>
      </c>
      <c r="B25" s="2" t="s">
        <v>62</v>
      </c>
      <c r="C25" s="2" t="s">
        <v>51</v>
      </c>
      <c r="D25" s="2" t="s">
        <v>13</v>
      </c>
      <c r="E25" s="2">
        <v>11</v>
      </c>
      <c r="F25" s="3">
        <v>30.5</v>
      </c>
      <c r="G25" s="2" t="s">
        <v>11</v>
      </c>
      <c r="H25" s="2"/>
    </row>
    <row r="26" spans="1:8">
      <c r="A26" s="2">
        <v>25</v>
      </c>
      <c r="B26" s="20" t="s">
        <v>32</v>
      </c>
      <c r="C26" s="5" t="s">
        <v>33</v>
      </c>
      <c r="D26" s="13" t="s">
        <v>13</v>
      </c>
      <c r="E26" s="13">
        <v>14</v>
      </c>
      <c r="F26" s="14">
        <v>29.69</v>
      </c>
      <c r="G26" s="13" t="s">
        <v>11</v>
      </c>
      <c r="H26" s="13"/>
    </row>
    <row r="27" spans="1:8">
      <c r="A27" s="2">
        <v>26</v>
      </c>
      <c r="B27" s="2" t="s">
        <v>64</v>
      </c>
      <c r="C27" s="2" t="s">
        <v>51</v>
      </c>
      <c r="D27" s="2" t="s">
        <v>13</v>
      </c>
      <c r="E27" s="2">
        <v>12</v>
      </c>
      <c r="F27" s="3">
        <v>29.31</v>
      </c>
      <c r="G27" s="2" t="s">
        <v>11</v>
      </c>
      <c r="H27" s="2"/>
    </row>
    <row r="28" spans="1:8">
      <c r="A28" s="2">
        <v>27</v>
      </c>
      <c r="B28" s="2" t="s">
        <v>57</v>
      </c>
      <c r="C28" s="2" t="s">
        <v>51</v>
      </c>
      <c r="D28" s="2" t="s">
        <v>13</v>
      </c>
      <c r="E28" s="2">
        <v>14</v>
      </c>
      <c r="F28" s="3">
        <v>28.65</v>
      </c>
      <c r="G28" s="2" t="s">
        <v>11</v>
      </c>
      <c r="H28" s="2"/>
    </row>
    <row r="29" spans="1:8">
      <c r="A29" s="2">
        <v>28</v>
      </c>
      <c r="B29" s="2" t="s">
        <v>59</v>
      </c>
      <c r="C29" s="2" t="s">
        <v>51</v>
      </c>
      <c r="D29" s="2" t="s">
        <v>13</v>
      </c>
      <c r="E29" s="2">
        <v>12</v>
      </c>
      <c r="F29" s="3">
        <v>28</v>
      </c>
      <c r="G29" s="2" t="s">
        <v>11</v>
      </c>
      <c r="H29" s="2"/>
    </row>
    <row r="30" spans="1:8">
      <c r="A30" s="2">
        <v>29</v>
      </c>
      <c r="B30" s="15" t="s">
        <v>110</v>
      </c>
      <c r="C30" s="16" t="s">
        <v>92</v>
      </c>
      <c r="D30" s="15" t="s">
        <v>13</v>
      </c>
      <c r="E30" s="15">
        <v>10</v>
      </c>
      <c r="F30" s="17">
        <v>28</v>
      </c>
      <c r="G30" s="15" t="s">
        <v>11</v>
      </c>
      <c r="H30" s="18"/>
    </row>
    <row r="31" spans="1:8">
      <c r="A31" s="2">
        <v>30</v>
      </c>
      <c r="B31" s="10" t="s">
        <v>41</v>
      </c>
      <c r="C31" s="7" t="s">
        <v>33</v>
      </c>
      <c r="D31" s="11" t="s">
        <v>13</v>
      </c>
      <c r="E31" s="11">
        <v>8</v>
      </c>
      <c r="F31" s="12">
        <v>27.71</v>
      </c>
      <c r="G31" s="11" t="s">
        <v>14</v>
      </c>
      <c r="H31" s="13"/>
    </row>
    <row r="32" spans="1:8">
      <c r="A32" s="2">
        <v>31</v>
      </c>
      <c r="B32" s="2" t="s">
        <v>56</v>
      </c>
      <c r="C32" s="2" t="s">
        <v>51</v>
      </c>
      <c r="D32" s="2" t="s">
        <v>13</v>
      </c>
      <c r="E32" s="2">
        <v>10</v>
      </c>
      <c r="F32" s="3">
        <v>26.31</v>
      </c>
      <c r="G32" s="2" t="s">
        <v>11</v>
      </c>
      <c r="H32" s="2"/>
    </row>
    <row r="33" spans="1:8">
      <c r="A33" s="2">
        <v>32</v>
      </c>
      <c r="B33" s="20" t="s">
        <v>49</v>
      </c>
      <c r="C33" s="5" t="s">
        <v>33</v>
      </c>
      <c r="D33" s="13" t="s">
        <v>13</v>
      </c>
      <c r="E33" s="13">
        <v>12</v>
      </c>
      <c r="F33" s="14">
        <v>25.93</v>
      </c>
      <c r="G33" s="13" t="s">
        <v>11</v>
      </c>
      <c r="H33" s="13"/>
    </row>
    <row r="34" spans="1:8">
      <c r="A34" s="2">
        <v>33</v>
      </c>
      <c r="B34" s="2" t="s">
        <v>67</v>
      </c>
      <c r="C34" s="2" t="s">
        <v>51</v>
      </c>
      <c r="D34" s="2" t="s">
        <v>13</v>
      </c>
      <c r="E34" s="2">
        <v>11</v>
      </c>
      <c r="F34" s="3">
        <v>25.57</v>
      </c>
      <c r="G34" s="2" t="s">
        <v>11</v>
      </c>
      <c r="H34" s="2"/>
    </row>
    <row r="35" spans="1:8">
      <c r="A35" s="2">
        <v>34</v>
      </c>
      <c r="B35" s="2" t="s">
        <v>60</v>
      </c>
      <c r="C35" s="2" t="s">
        <v>51</v>
      </c>
      <c r="D35" s="2" t="s">
        <v>13</v>
      </c>
      <c r="E35" s="2">
        <v>11</v>
      </c>
      <c r="F35" s="3">
        <v>25</v>
      </c>
      <c r="G35" s="2" t="s">
        <v>11</v>
      </c>
      <c r="H35" s="2"/>
    </row>
    <row r="36" spans="1:8">
      <c r="A36" s="2">
        <v>35</v>
      </c>
      <c r="B36" s="2" t="s">
        <v>58</v>
      </c>
      <c r="C36" s="2" t="s">
        <v>51</v>
      </c>
      <c r="D36" s="2" t="s">
        <v>13</v>
      </c>
      <c r="E36" s="2">
        <v>13</v>
      </c>
      <c r="F36" s="3">
        <v>24.5</v>
      </c>
      <c r="G36" s="2" t="s">
        <v>11</v>
      </c>
      <c r="H36" s="2"/>
    </row>
    <row r="37" spans="1:8">
      <c r="A37" s="2">
        <v>36</v>
      </c>
      <c r="B37" s="20" t="s">
        <v>34</v>
      </c>
      <c r="C37" s="5" t="s">
        <v>33</v>
      </c>
      <c r="D37" s="13" t="s">
        <v>13</v>
      </c>
      <c r="E37" s="13">
        <v>13</v>
      </c>
      <c r="F37" s="14">
        <v>24.28</v>
      </c>
      <c r="G37" s="13" t="s">
        <v>11</v>
      </c>
      <c r="H37" s="13"/>
    </row>
    <row r="38" spans="1:8">
      <c r="A38" s="2">
        <v>37</v>
      </c>
      <c r="B38" s="15" t="s">
        <v>106</v>
      </c>
      <c r="C38" s="16" t="s">
        <v>92</v>
      </c>
      <c r="D38" s="15" t="s">
        <v>13</v>
      </c>
      <c r="E38" s="15">
        <v>14</v>
      </c>
      <c r="F38" s="17">
        <v>24</v>
      </c>
      <c r="G38" s="15" t="s">
        <v>11</v>
      </c>
      <c r="H38" s="18"/>
    </row>
    <row r="39" spans="1:8">
      <c r="A39" s="2">
        <v>38</v>
      </c>
      <c r="B39" s="10" t="s">
        <v>42</v>
      </c>
      <c r="C39" s="7" t="s">
        <v>33</v>
      </c>
      <c r="D39" s="11" t="s">
        <v>13</v>
      </c>
      <c r="E39" s="11">
        <v>9</v>
      </c>
      <c r="F39" s="12">
        <v>23.78</v>
      </c>
      <c r="G39" s="11" t="s">
        <v>14</v>
      </c>
      <c r="H39" s="13"/>
    </row>
    <row r="40" spans="1:8">
      <c r="A40" s="2">
        <v>39</v>
      </c>
      <c r="B40" s="15" t="s">
        <v>109</v>
      </c>
      <c r="C40" s="16" t="s">
        <v>92</v>
      </c>
      <c r="D40" s="15" t="s">
        <v>13</v>
      </c>
      <c r="E40" s="15">
        <v>11</v>
      </c>
      <c r="F40" s="17">
        <v>23</v>
      </c>
      <c r="G40" s="15" t="s">
        <v>11</v>
      </c>
      <c r="H40" s="18"/>
    </row>
    <row r="41" spans="1:8">
      <c r="A41" s="2">
        <v>40</v>
      </c>
      <c r="B41" s="13" t="s">
        <v>79</v>
      </c>
      <c r="C41" s="2" t="s">
        <v>72</v>
      </c>
      <c r="D41" s="13" t="s">
        <v>13</v>
      </c>
      <c r="E41" s="13">
        <v>11</v>
      </c>
      <c r="F41" s="14">
        <v>22.74</v>
      </c>
      <c r="G41" s="13" t="s">
        <v>11</v>
      </c>
      <c r="H41" s="2"/>
    </row>
    <row r="42" spans="1:8">
      <c r="A42" s="2">
        <v>41</v>
      </c>
      <c r="B42" s="2" t="s">
        <v>61</v>
      </c>
      <c r="C42" s="2" t="s">
        <v>51</v>
      </c>
      <c r="D42" s="2" t="s">
        <v>13</v>
      </c>
      <c r="E42" s="2">
        <v>11</v>
      </c>
      <c r="F42" s="3">
        <v>22</v>
      </c>
      <c r="G42" s="2" t="s">
        <v>11</v>
      </c>
      <c r="H42" s="2"/>
    </row>
    <row r="43" spans="1:8">
      <c r="A43" s="2">
        <v>42</v>
      </c>
      <c r="B43" s="13" t="s">
        <v>75</v>
      </c>
      <c r="C43" s="2" t="s">
        <v>72</v>
      </c>
      <c r="D43" s="13" t="s">
        <v>13</v>
      </c>
      <c r="E43" s="13">
        <v>12</v>
      </c>
      <c r="F43" s="14">
        <v>20.68</v>
      </c>
      <c r="G43" s="13" t="s">
        <v>11</v>
      </c>
      <c r="H43" s="2"/>
    </row>
    <row r="44" spans="1:8">
      <c r="A44" s="2">
        <v>43</v>
      </c>
      <c r="B44" s="13" t="s">
        <v>84</v>
      </c>
      <c r="C44" s="2" t="s">
        <v>72</v>
      </c>
      <c r="D44" s="13" t="s">
        <v>13</v>
      </c>
      <c r="E44" s="13">
        <v>10</v>
      </c>
      <c r="F44" s="14">
        <v>20.5</v>
      </c>
      <c r="G44" s="13" t="s">
        <v>11</v>
      </c>
      <c r="H44" s="2"/>
    </row>
    <row r="45" spans="1:8">
      <c r="A45" s="2">
        <v>44</v>
      </c>
      <c r="B45" s="8" t="s">
        <v>66</v>
      </c>
      <c r="C45" s="8" t="s">
        <v>51</v>
      </c>
      <c r="D45" s="8" t="s">
        <v>13</v>
      </c>
      <c r="E45" s="8">
        <v>18</v>
      </c>
      <c r="F45" s="9">
        <v>16.579999999999998</v>
      </c>
      <c r="G45" s="8" t="s">
        <v>14</v>
      </c>
      <c r="H45" s="2"/>
    </row>
    <row r="46" spans="1:8">
      <c r="A46" s="2">
        <v>45</v>
      </c>
      <c r="B46" s="10" t="s">
        <v>36</v>
      </c>
      <c r="C46" s="7" t="s">
        <v>33</v>
      </c>
      <c r="D46" s="11" t="s">
        <v>13</v>
      </c>
      <c r="E46" s="11">
        <v>6</v>
      </c>
      <c r="F46" s="12">
        <v>12</v>
      </c>
      <c r="G46" s="11" t="s">
        <v>14</v>
      </c>
      <c r="H46" s="13"/>
    </row>
    <row r="47" spans="1:8">
      <c r="A47" s="2">
        <v>46</v>
      </c>
      <c r="B47" s="6" t="s">
        <v>17</v>
      </c>
      <c r="C47" s="7" t="s">
        <v>9</v>
      </c>
      <c r="D47" s="8" t="s">
        <v>13</v>
      </c>
      <c r="E47" s="8">
        <v>8</v>
      </c>
      <c r="F47" s="9">
        <v>10.64</v>
      </c>
      <c r="G47" s="8" t="s">
        <v>14</v>
      </c>
      <c r="H47" s="2"/>
    </row>
    <row r="48" spans="1:8">
      <c r="A48" s="2">
        <v>47</v>
      </c>
      <c r="B48" s="8" t="s">
        <v>69</v>
      </c>
      <c r="C48" s="8" t="s">
        <v>51</v>
      </c>
      <c r="D48" s="8" t="s">
        <v>13</v>
      </c>
      <c r="E48" s="8">
        <v>2</v>
      </c>
      <c r="F48" s="9">
        <v>6.12</v>
      </c>
      <c r="G48" s="8" t="s">
        <v>14</v>
      </c>
      <c r="H48" s="2"/>
    </row>
    <row r="49" spans="1:8">
      <c r="A49" s="2">
        <v>48</v>
      </c>
      <c r="B49" s="10" t="s">
        <v>37</v>
      </c>
      <c r="C49" s="7" t="s">
        <v>33</v>
      </c>
      <c r="D49" s="11" t="s">
        <v>13</v>
      </c>
      <c r="E49" s="11">
        <v>1</v>
      </c>
      <c r="F49" s="12">
        <v>2.4300000000000002</v>
      </c>
      <c r="G49" s="11" t="s">
        <v>14</v>
      </c>
      <c r="H49" s="13"/>
    </row>
    <row r="50" spans="1:8">
      <c r="A50" s="2">
        <v>49</v>
      </c>
      <c r="B50" s="6" t="s">
        <v>12</v>
      </c>
      <c r="C50" s="7" t="s">
        <v>9</v>
      </c>
      <c r="D50" s="8" t="s">
        <v>13</v>
      </c>
      <c r="E50" s="8">
        <v>0</v>
      </c>
      <c r="F50" s="9">
        <v>0</v>
      </c>
      <c r="G50" s="8" t="s">
        <v>14</v>
      </c>
      <c r="H50" s="2"/>
    </row>
    <row r="51" spans="1:8">
      <c r="A51" s="2">
        <v>50</v>
      </c>
      <c r="B51" s="10" t="s">
        <v>35</v>
      </c>
      <c r="C51" s="7" t="s">
        <v>33</v>
      </c>
      <c r="D51" s="11" t="s">
        <v>13</v>
      </c>
      <c r="E51" s="11">
        <v>0</v>
      </c>
      <c r="F51" s="12">
        <v>0</v>
      </c>
      <c r="G51" s="11" t="s">
        <v>14</v>
      </c>
      <c r="H51" s="13"/>
    </row>
    <row r="52" spans="1:8">
      <c r="A52" s="2">
        <v>51</v>
      </c>
      <c r="B52" s="10" t="s">
        <v>43</v>
      </c>
      <c r="C52" s="7" t="s">
        <v>33</v>
      </c>
      <c r="D52" s="11" t="s">
        <v>13</v>
      </c>
      <c r="E52" s="11">
        <v>0</v>
      </c>
      <c r="F52" s="12">
        <v>0</v>
      </c>
      <c r="G52" s="11" t="s">
        <v>14</v>
      </c>
      <c r="H52" s="13"/>
    </row>
  </sheetData>
  <sortState ref="A2:H52">
    <sortCondition descending="1" ref="F2"/>
  </sortState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workbookViewId="0">
      <selection activeCell="K24" sqref="K24"/>
    </sheetView>
  </sheetViews>
  <sheetFormatPr defaultColWidth="9" defaultRowHeight="13.5"/>
  <cols>
    <col min="1" max="1" width="6.375" customWidth="1"/>
    <col min="3" max="3" width="17.875" customWidth="1"/>
    <col min="4" max="4" width="6.75" customWidth="1"/>
    <col min="8" max="8" width="13.5" customWidth="1"/>
  </cols>
  <sheetData>
    <row r="1" spans="1:8">
      <c r="A1" s="29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8" t="s">
        <v>5</v>
      </c>
      <c r="G1" s="26" t="s">
        <v>6</v>
      </c>
      <c r="H1" s="26" t="s">
        <v>7</v>
      </c>
    </row>
    <row r="2" spans="1:8">
      <c r="A2" s="2">
        <v>1</v>
      </c>
      <c r="B2" s="2" t="s">
        <v>50</v>
      </c>
      <c r="C2" s="2" t="s">
        <v>51</v>
      </c>
      <c r="D2" s="2" t="s">
        <v>10</v>
      </c>
      <c r="E2" s="2">
        <v>20</v>
      </c>
      <c r="F2" s="3">
        <v>87.58</v>
      </c>
      <c r="G2" s="2" t="s">
        <v>11</v>
      </c>
      <c r="H2" s="2"/>
    </row>
    <row r="3" spans="1:8">
      <c r="A3" s="2">
        <v>2</v>
      </c>
      <c r="B3" s="13" t="s">
        <v>85</v>
      </c>
      <c r="C3" s="2" t="s">
        <v>72</v>
      </c>
      <c r="D3" s="13" t="s">
        <v>10</v>
      </c>
      <c r="E3" s="13">
        <v>18</v>
      </c>
      <c r="F3" s="14">
        <v>57.79</v>
      </c>
      <c r="G3" s="13" t="s">
        <v>11</v>
      </c>
      <c r="H3" s="2"/>
    </row>
    <row r="4" spans="1:8">
      <c r="A4" s="2">
        <v>3</v>
      </c>
      <c r="B4" s="15" t="s">
        <v>91</v>
      </c>
      <c r="C4" s="16" t="s">
        <v>92</v>
      </c>
      <c r="D4" s="15" t="s">
        <v>10</v>
      </c>
      <c r="E4" s="15">
        <v>13</v>
      </c>
      <c r="F4" s="17">
        <v>56</v>
      </c>
      <c r="G4" s="15" t="s">
        <v>11</v>
      </c>
      <c r="H4" s="18"/>
    </row>
    <row r="5" spans="1:8">
      <c r="A5" s="2">
        <v>4</v>
      </c>
      <c r="B5" s="4" t="s">
        <v>22</v>
      </c>
      <c r="C5" s="5" t="s">
        <v>9</v>
      </c>
      <c r="D5" s="2" t="s">
        <v>10</v>
      </c>
      <c r="E5" s="2">
        <f>4+13</f>
        <v>17</v>
      </c>
      <c r="F5" s="3">
        <f>4*2+45.53</f>
        <v>53.53</v>
      </c>
      <c r="G5" s="2" t="s">
        <v>11</v>
      </c>
      <c r="H5" s="2"/>
    </row>
    <row r="6" spans="1:8">
      <c r="A6" s="2">
        <v>5</v>
      </c>
      <c r="B6" s="15" t="s">
        <v>95</v>
      </c>
      <c r="C6" s="16" t="s">
        <v>92</v>
      </c>
      <c r="D6" s="15" t="s">
        <v>10</v>
      </c>
      <c r="E6" s="15">
        <v>20</v>
      </c>
      <c r="F6" s="17">
        <v>50</v>
      </c>
      <c r="G6" s="15" t="s">
        <v>11</v>
      </c>
      <c r="H6" s="18"/>
    </row>
    <row r="7" spans="1:8">
      <c r="A7" s="2">
        <v>6</v>
      </c>
      <c r="B7" s="13" t="s">
        <v>73</v>
      </c>
      <c r="C7" s="2" t="s">
        <v>72</v>
      </c>
      <c r="D7" s="13" t="s">
        <v>10</v>
      </c>
      <c r="E7" s="13">
        <v>23</v>
      </c>
      <c r="F7" s="14">
        <v>45.29</v>
      </c>
      <c r="G7" s="13" t="s">
        <v>11</v>
      </c>
      <c r="H7" s="2"/>
    </row>
    <row r="8" spans="1:8">
      <c r="A8" s="2">
        <v>7</v>
      </c>
      <c r="B8" s="2" t="s">
        <v>54</v>
      </c>
      <c r="C8" s="2" t="s">
        <v>51</v>
      </c>
      <c r="D8" s="2" t="s">
        <v>10</v>
      </c>
      <c r="E8" s="2">
        <v>19</v>
      </c>
      <c r="F8" s="3">
        <v>43.32</v>
      </c>
      <c r="G8" s="2" t="s">
        <v>11</v>
      </c>
      <c r="H8" s="2"/>
    </row>
    <row r="9" spans="1:8">
      <c r="A9" s="2">
        <v>8</v>
      </c>
      <c r="B9" s="4" t="s">
        <v>31</v>
      </c>
      <c r="C9" s="5" t="s">
        <v>9</v>
      </c>
      <c r="D9" s="2" t="s">
        <v>10</v>
      </c>
      <c r="E9" s="2">
        <f>4+15</f>
        <v>19</v>
      </c>
      <c r="F9" s="3">
        <f>8+33.11</f>
        <v>41.11</v>
      </c>
      <c r="G9" s="2" t="s">
        <v>11</v>
      </c>
      <c r="H9" s="2"/>
    </row>
    <row r="10" spans="1:8">
      <c r="A10" s="2">
        <v>9</v>
      </c>
      <c r="B10" s="15" t="s">
        <v>102</v>
      </c>
      <c r="C10" s="16" t="s">
        <v>92</v>
      </c>
      <c r="D10" s="15" t="s">
        <v>10</v>
      </c>
      <c r="E10" s="15">
        <v>20</v>
      </c>
      <c r="F10" s="17">
        <v>39</v>
      </c>
      <c r="G10" s="15" t="s">
        <v>11</v>
      </c>
      <c r="H10" s="18"/>
    </row>
    <row r="11" spans="1:8">
      <c r="A11" s="2">
        <v>10</v>
      </c>
      <c r="B11" s="13" t="s">
        <v>90</v>
      </c>
      <c r="C11" s="2" t="s">
        <v>72</v>
      </c>
      <c r="D11" s="13" t="s">
        <v>10</v>
      </c>
      <c r="E11" s="13">
        <v>17</v>
      </c>
      <c r="F11" s="14">
        <v>33.979999999999997</v>
      </c>
      <c r="G11" s="13" t="s">
        <v>11</v>
      </c>
      <c r="H11" s="2"/>
    </row>
    <row r="12" spans="1:8">
      <c r="A12" s="2">
        <v>11</v>
      </c>
      <c r="B12" s="4" t="s">
        <v>25</v>
      </c>
      <c r="C12" s="5" t="s">
        <v>9</v>
      </c>
      <c r="D12" s="2" t="s">
        <v>10</v>
      </c>
      <c r="E12" s="2">
        <f>10+4</f>
        <v>14</v>
      </c>
      <c r="F12" s="3">
        <f>8+25.35</f>
        <v>33.35</v>
      </c>
      <c r="G12" s="2" t="s">
        <v>11</v>
      </c>
      <c r="H12" s="2"/>
    </row>
    <row r="13" spans="1:8">
      <c r="A13" s="2">
        <v>12</v>
      </c>
      <c r="B13" s="4" t="s">
        <v>27</v>
      </c>
      <c r="C13" s="5" t="s">
        <v>9</v>
      </c>
      <c r="D13" s="2" t="s">
        <v>10</v>
      </c>
      <c r="E13" s="2">
        <v>12</v>
      </c>
      <c r="F13" s="3">
        <v>32.57</v>
      </c>
      <c r="G13" s="2" t="s">
        <v>11</v>
      </c>
      <c r="H13" s="2"/>
    </row>
    <row r="14" spans="1:8">
      <c r="A14" s="2">
        <v>13</v>
      </c>
      <c r="B14" s="13" t="s">
        <v>77</v>
      </c>
      <c r="C14" s="2" t="s">
        <v>72</v>
      </c>
      <c r="D14" s="13" t="s">
        <v>10</v>
      </c>
      <c r="E14" s="13">
        <v>17</v>
      </c>
      <c r="F14" s="14">
        <v>32.26</v>
      </c>
      <c r="G14" s="13" t="s">
        <v>11</v>
      </c>
      <c r="H14" s="2"/>
    </row>
    <row r="15" spans="1:8">
      <c r="A15" s="2">
        <v>14</v>
      </c>
      <c r="B15" s="4" t="s">
        <v>23</v>
      </c>
      <c r="C15" s="5" t="s">
        <v>9</v>
      </c>
      <c r="D15" s="2" t="s">
        <v>10</v>
      </c>
      <c r="E15" s="2">
        <v>11</v>
      </c>
      <c r="F15" s="3">
        <v>31.34</v>
      </c>
      <c r="G15" s="2" t="s">
        <v>11</v>
      </c>
      <c r="H15" s="2"/>
    </row>
    <row r="16" spans="1:8">
      <c r="A16" s="2">
        <v>15</v>
      </c>
      <c r="B16" s="13" t="s">
        <v>88</v>
      </c>
      <c r="C16" s="2" t="s">
        <v>72</v>
      </c>
      <c r="D16" s="13" t="s">
        <v>10</v>
      </c>
      <c r="E16" s="13">
        <v>12</v>
      </c>
      <c r="F16" s="14">
        <v>30.26</v>
      </c>
      <c r="G16" s="13" t="s">
        <v>11</v>
      </c>
      <c r="H16" s="2"/>
    </row>
    <row r="17" spans="1:8">
      <c r="A17" s="2">
        <v>16</v>
      </c>
      <c r="B17" s="13" t="s">
        <v>86</v>
      </c>
      <c r="C17" s="2" t="s">
        <v>72</v>
      </c>
      <c r="D17" s="13" t="s">
        <v>10</v>
      </c>
      <c r="E17" s="13">
        <f>4+13</f>
        <v>17</v>
      </c>
      <c r="F17" s="14">
        <f>8+22.14</f>
        <v>30.14</v>
      </c>
      <c r="G17" s="13" t="s">
        <v>11</v>
      </c>
      <c r="H17" s="2"/>
    </row>
    <row r="18" spans="1:8">
      <c r="A18" s="2">
        <v>17</v>
      </c>
      <c r="B18" s="13" t="s">
        <v>80</v>
      </c>
      <c r="C18" s="2" t="s">
        <v>72</v>
      </c>
      <c r="D18" s="13" t="s">
        <v>10</v>
      </c>
      <c r="E18" s="13">
        <v>12</v>
      </c>
      <c r="F18" s="14">
        <v>29.68</v>
      </c>
      <c r="G18" s="13" t="s">
        <v>11</v>
      </c>
      <c r="H18" s="2"/>
    </row>
    <row r="19" spans="1:8">
      <c r="A19" s="2">
        <v>18</v>
      </c>
      <c r="B19" s="15" t="s">
        <v>93</v>
      </c>
      <c r="C19" s="16" t="s">
        <v>92</v>
      </c>
      <c r="D19" s="15" t="s">
        <v>10</v>
      </c>
      <c r="E19" s="15">
        <v>19</v>
      </c>
      <c r="F19" s="17">
        <v>28</v>
      </c>
      <c r="G19" s="15" t="s">
        <v>11</v>
      </c>
      <c r="H19" s="18"/>
    </row>
    <row r="20" spans="1:8">
      <c r="A20" s="2">
        <v>19</v>
      </c>
      <c r="B20" s="15" t="s">
        <v>96</v>
      </c>
      <c r="C20" s="16" t="s">
        <v>92</v>
      </c>
      <c r="D20" s="15" t="s">
        <v>10</v>
      </c>
      <c r="E20" s="15">
        <v>11</v>
      </c>
      <c r="F20" s="17">
        <v>28</v>
      </c>
      <c r="G20" s="15" t="s">
        <v>11</v>
      </c>
      <c r="H20" s="18"/>
    </row>
    <row r="21" spans="1:8">
      <c r="A21" s="2">
        <v>20</v>
      </c>
      <c r="B21" s="15" t="s">
        <v>100</v>
      </c>
      <c r="C21" s="16" t="s">
        <v>92</v>
      </c>
      <c r="D21" s="15" t="s">
        <v>10</v>
      </c>
      <c r="E21" s="15">
        <f>4+10</f>
        <v>14</v>
      </c>
      <c r="F21" s="17">
        <f>8+20</f>
        <v>28</v>
      </c>
      <c r="G21" s="15" t="s">
        <v>11</v>
      </c>
      <c r="H21" s="18"/>
    </row>
    <row r="22" spans="1:8">
      <c r="A22" s="2">
        <v>21</v>
      </c>
      <c r="B22" s="4" t="s">
        <v>8</v>
      </c>
      <c r="C22" s="5" t="s">
        <v>9</v>
      </c>
      <c r="D22" s="2" t="s">
        <v>10</v>
      </c>
      <c r="E22" s="2">
        <f>10+4</f>
        <v>14</v>
      </c>
      <c r="F22" s="3">
        <f>19.68+4*2</f>
        <v>27.68</v>
      </c>
      <c r="G22" s="2" t="s">
        <v>11</v>
      </c>
      <c r="H22" s="2"/>
    </row>
    <row r="23" spans="1:8">
      <c r="A23" s="2">
        <v>22</v>
      </c>
      <c r="B23" s="4" t="s">
        <v>19</v>
      </c>
      <c r="C23" s="5" t="s">
        <v>9</v>
      </c>
      <c r="D23" s="2" t="s">
        <v>10</v>
      </c>
      <c r="E23" s="2">
        <f>8+8</f>
        <v>16</v>
      </c>
      <c r="F23" s="3">
        <f>16+10.86</f>
        <v>26.86</v>
      </c>
      <c r="G23" s="2" t="s">
        <v>11</v>
      </c>
      <c r="H23" s="2"/>
    </row>
    <row r="24" spans="1:8">
      <c r="A24" s="2">
        <v>23</v>
      </c>
      <c r="B24" s="13" t="s">
        <v>89</v>
      </c>
      <c r="C24" s="2" t="s">
        <v>72</v>
      </c>
      <c r="D24" s="13" t="s">
        <v>10</v>
      </c>
      <c r="E24" s="13">
        <v>10</v>
      </c>
      <c r="F24" s="14">
        <v>26.38</v>
      </c>
      <c r="G24" s="13" t="s">
        <v>11</v>
      </c>
      <c r="H24" s="2"/>
    </row>
    <row r="25" spans="1:8">
      <c r="A25" s="2">
        <v>24</v>
      </c>
      <c r="B25" s="13" t="s">
        <v>81</v>
      </c>
      <c r="C25" s="2" t="s">
        <v>72</v>
      </c>
      <c r="D25" s="13" t="s">
        <v>10</v>
      </c>
      <c r="E25" s="13">
        <v>14</v>
      </c>
      <c r="F25" s="14">
        <v>25.4</v>
      </c>
      <c r="G25" s="13" t="s">
        <v>11</v>
      </c>
      <c r="H25" s="2"/>
    </row>
    <row r="26" spans="1:8">
      <c r="A26" s="2">
        <v>25</v>
      </c>
      <c r="B26" s="15" t="s">
        <v>101</v>
      </c>
      <c r="C26" s="16" t="s">
        <v>92</v>
      </c>
      <c r="D26" s="15" t="s">
        <v>10</v>
      </c>
      <c r="E26" s="15">
        <f>4+12</f>
        <v>16</v>
      </c>
      <c r="F26" s="17">
        <f>8+17</f>
        <v>25</v>
      </c>
      <c r="G26" s="15" t="s">
        <v>11</v>
      </c>
      <c r="H26" s="18"/>
    </row>
    <row r="27" spans="1:8">
      <c r="A27" s="2">
        <v>26</v>
      </c>
      <c r="B27" s="15" t="s">
        <v>99</v>
      </c>
      <c r="C27" s="16" t="s">
        <v>92</v>
      </c>
      <c r="D27" s="15" t="s">
        <v>10</v>
      </c>
      <c r="E27" s="15">
        <v>11</v>
      </c>
      <c r="F27" s="17">
        <v>23</v>
      </c>
      <c r="G27" s="15" t="s">
        <v>11</v>
      </c>
      <c r="H27" s="18"/>
    </row>
    <row r="28" spans="1:8">
      <c r="A28" s="2">
        <v>27</v>
      </c>
      <c r="B28" s="4" t="s">
        <v>21</v>
      </c>
      <c r="C28" s="5" t="s">
        <v>9</v>
      </c>
      <c r="D28" s="2" t="s">
        <v>10</v>
      </c>
      <c r="E28" s="2">
        <v>12</v>
      </c>
      <c r="F28" s="3">
        <v>21.48</v>
      </c>
      <c r="G28" s="2" t="s">
        <v>11</v>
      </c>
      <c r="H28" s="2"/>
    </row>
    <row r="29" spans="1:8">
      <c r="A29" s="2">
        <v>28</v>
      </c>
      <c r="B29" s="4" t="s">
        <v>24</v>
      </c>
      <c r="C29" s="5" t="s">
        <v>9</v>
      </c>
      <c r="D29" s="2" t="s">
        <v>10</v>
      </c>
      <c r="E29" s="2">
        <f>8+2</f>
        <v>10</v>
      </c>
      <c r="F29" s="3">
        <f>16+5</f>
        <v>21</v>
      </c>
      <c r="G29" s="2" t="s">
        <v>11</v>
      </c>
      <c r="H29" s="2"/>
    </row>
    <row r="30" spans="1:8">
      <c r="A30" s="2">
        <v>29</v>
      </c>
      <c r="B30" s="2" t="s">
        <v>53</v>
      </c>
      <c r="C30" s="2" t="s">
        <v>51</v>
      </c>
      <c r="D30" s="2" t="s">
        <v>10</v>
      </c>
      <c r="E30" s="2">
        <v>10</v>
      </c>
      <c r="F30" s="3">
        <v>20.5</v>
      </c>
      <c r="G30" s="2" t="s">
        <v>11</v>
      </c>
      <c r="H30" s="2"/>
    </row>
    <row r="31" spans="1:8">
      <c r="A31" s="2">
        <v>30</v>
      </c>
      <c r="B31" s="15" t="s">
        <v>94</v>
      </c>
      <c r="C31" s="16" t="s">
        <v>92</v>
      </c>
      <c r="D31" s="15" t="s">
        <v>10</v>
      </c>
      <c r="E31" s="15">
        <v>11</v>
      </c>
      <c r="F31" s="17">
        <v>20</v>
      </c>
      <c r="G31" s="15" t="s">
        <v>11</v>
      </c>
      <c r="H31" s="18"/>
    </row>
    <row r="32" spans="1:8">
      <c r="A32" s="2">
        <v>31</v>
      </c>
      <c r="B32" s="15" t="s">
        <v>103</v>
      </c>
      <c r="C32" s="16" t="s">
        <v>92</v>
      </c>
      <c r="D32" s="15" t="s">
        <v>10</v>
      </c>
      <c r="E32" s="15">
        <v>12</v>
      </c>
      <c r="F32" s="17">
        <v>20</v>
      </c>
      <c r="G32" s="15" t="s">
        <v>11</v>
      </c>
      <c r="H32" s="18"/>
    </row>
    <row r="33" spans="1:8">
      <c r="A33" s="2">
        <v>32</v>
      </c>
      <c r="B33" s="4" t="s">
        <v>28</v>
      </c>
      <c r="C33" s="5" t="s">
        <v>9</v>
      </c>
      <c r="D33" s="2" t="s">
        <v>10</v>
      </c>
      <c r="E33" s="2">
        <v>10</v>
      </c>
      <c r="F33" s="3">
        <v>18.329999999999998</v>
      </c>
      <c r="G33" s="2" t="s">
        <v>11</v>
      </c>
      <c r="H33" s="2"/>
    </row>
    <row r="34" spans="1:8">
      <c r="A34" s="2">
        <v>33</v>
      </c>
      <c r="B34" s="8" t="s">
        <v>55</v>
      </c>
      <c r="C34" s="8" t="s">
        <v>51</v>
      </c>
      <c r="D34" s="8" t="s">
        <v>10</v>
      </c>
      <c r="E34" s="8">
        <v>6</v>
      </c>
      <c r="F34" s="9">
        <v>18.12</v>
      </c>
      <c r="G34" s="8" t="s">
        <v>14</v>
      </c>
      <c r="H34" s="2"/>
    </row>
    <row r="35" spans="1:8">
      <c r="A35" s="2">
        <v>34</v>
      </c>
      <c r="B35" s="15" t="s">
        <v>104</v>
      </c>
      <c r="C35" s="16" t="s">
        <v>92</v>
      </c>
      <c r="D35" s="15" t="s">
        <v>10</v>
      </c>
      <c r="E35" s="15">
        <v>10</v>
      </c>
      <c r="F35" s="17">
        <v>18</v>
      </c>
      <c r="G35" s="15" t="s">
        <v>11</v>
      </c>
      <c r="H35" s="18"/>
    </row>
    <row r="36" spans="1:8">
      <c r="A36" s="2">
        <v>35</v>
      </c>
      <c r="B36" s="15" t="s">
        <v>105</v>
      </c>
      <c r="C36" s="16" t="s">
        <v>92</v>
      </c>
      <c r="D36" s="15" t="s">
        <v>10</v>
      </c>
      <c r="E36" s="15">
        <v>11</v>
      </c>
      <c r="F36" s="17">
        <v>18</v>
      </c>
      <c r="G36" s="15" t="s">
        <v>11</v>
      </c>
      <c r="H36" s="18"/>
    </row>
    <row r="37" spans="1:8">
      <c r="A37" s="2">
        <v>36</v>
      </c>
      <c r="B37" s="4" t="s">
        <v>15</v>
      </c>
      <c r="C37" s="5" t="s">
        <v>9</v>
      </c>
      <c r="D37" s="2" t="s">
        <v>10</v>
      </c>
      <c r="E37" s="2">
        <v>10</v>
      </c>
      <c r="F37" s="3">
        <v>17.100000000000001</v>
      </c>
      <c r="G37" s="2" t="s">
        <v>11</v>
      </c>
      <c r="H37" s="2"/>
    </row>
    <row r="38" spans="1:8">
      <c r="A38" s="2">
        <v>37</v>
      </c>
      <c r="B38" s="23" t="s">
        <v>52</v>
      </c>
      <c r="C38" s="23" t="s">
        <v>51</v>
      </c>
      <c r="D38" s="23" t="s">
        <v>10</v>
      </c>
      <c r="E38" s="23">
        <v>11</v>
      </c>
      <c r="F38" s="24">
        <v>17</v>
      </c>
      <c r="G38" s="2" t="s">
        <v>11</v>
      </c>
      <c r="H38" s="2"/>
    </row>
    <row r="39" spans="1:8">
      <c r="A39" s="2">
        <v>38</v>
      </c>
      <c r="B39" s="15" t="s">
        <v>97</v>
      </c>
      <c r="C39" s="16" t="s">
        <v>92</v>
      </c>
      <c r="D39" s="15" t="s">
        <v>10</v>
      </c>
      <c r="E39" s="15">
        <v>11</v>
      </c>
      <c r="F39" s="17">
        <v>17</v>
      </c>
      <c r="G39" s="15" t="s">
        <v>11</v>
      </c>
      <c r="H39" s="18"/>
    </row>
    <row r="40" spans="1:8">
      <c r="A40" s="2">
        <v>39</v>
      </c>
      <c r="B40" s="15" t="s">
        <v>98</v>
      </c>
      <c r="C40" s="16" t="s">
        <v>92</v>
      </c>
      <c r="D40" s="15" t="s">
        <v>10</v>
      </c>
      <c r="E40" s="15">
        <v>12</v>
      </c>
      <c r="F40" s="17">
        <v>17</v>
      </c>
      <c r="G40" s="15" t="s">
        <v>11</v>
      </c>
      <c r="H40" s="18"/>
    </row>
    <row r="41" spans="1:8">
      <c r="A41" s="2">
        <v>40</v>
      </c>
      <c r="B41" s="13" t="s">
        <v>87</v>
      </c>
      <c r="C41" s="2" t="s">
        <v>72</v>
      </c>
      <c r="D41" s="13" t="s">
        <v>10</v>
      </c>
      <c r="E41" s="13">
        <v>11</v>
      </c>
      <c r="F41" s="14">
        <v>16.59</v>
      </c>
      <c r="G41" s="13" t="s">
        <v>11</v>
      </c>
      <c r="H41" s="2"/>
    </row>
    <row r="42" spans="1:8">
      <c r="A42" s="2">
        <v>41</v>
      </c>
      <c r="B42" s="10" t="s">
        <v>46</v>
      </c>
      <c r="C42" s="7" t="s">
        <v>33</v>
      </c>
      <c r="D42" s="11" t="s">
        <v>10</v>
      </c>
      <c r="E42" s="11">
        <v>9</v>
      </c>
      <c r="F42" s="12">
        <v>15.32</v>
      </c>
      <c r="G42" s="11" t="s">
        <v>14</v>
      </c>
      <c r="H42" s="13"/>
    </row>
    <row r="43" spans="1:8">
      <c r="A43" s="2">
        <v>42</v>
      </c>
      <c r="B43" s="11" t="s">
        <v>78</v>
      </c>
      <c r="C43" s="8" t="s">
        <v>72</v>
      </c>
      <c r="D43" s="11" t="s">
        <v>10</v>
      </c>
      <c r="E43" s="11">
        <v>7</v>
      </c>
      <c r="F43" s="12">
        <v>10.75</v>
      </c>
      <c r="G43" s="11" t="s">
        <v>14</v>
      </c>
      <c r="H43" s="2"/>
    </row>
    <row r="44" spans="1:8">
      <c r="A44" s="2">
        <v>43</v>
      </c>
      <c r="B44" s="6" t="s">
        <v>18</v>
      </c>
      <c r="C44" s="7" t="s">
        <v>9</v>
      </c>
      <c r="D44" s="8" t="s">
        <v>10</v>
      </c>
      <c r="E44" s="8">
        <v>4</v>
      </c>
      <c r="F44" s="9">
        <v>4.29</v>
      </c>
      <c r="G44" s="8" t="s">
        <v>14</v>
      </c>
      <c r="H44" s="2"/>
    </row>
  </sheetData>
  <sortState ref="A2:H44">
    <sortCondition descending="1" ref="F2"/>
  </sortState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4月男生</vt:lpstr>
      <vt:lpstr>4月女生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pc</cp:lastModifiedBy>
  <dcterms:created xsi:type="dcterms:W3CDTF">2018-04-01T14:22:00Z</dcterms:created>
  <dcterms:modified xsi:type="dcterms:W3CDTF">2018-07-06T01:30:25Z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