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<sst xmlns="http://schemas.openxmlformats.org/spreadsheetml/2006/main" count="45" uniqueCount="33">
  <si>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班级</t>
  </si>
  <si>
    <t>金额</t>
  </si>
  <si>
    <t>2010数学萃英班</t>
  </si>
  <si>
    <t>2011数学萃英班</t>
  </si>
  <si>
    <t>2010物理萃英班</t>
  </si>
  <si>
    <t>2010化学萃英班</t>
  </si>
  <si>
    <t>2010生物萃英班</t>
  </si>
  <si>
    <t>2010人文萃英班</t>
  </si>
  <si>
    <t>2011物理萃英班</t>
  </si>
  <si>
    <t>2011化学萃英班</t>
  </si>
  <si>
    <t>2011生物萃英班</t>
  </si>
  <si>
    <t>2011人文萃英班</t>
  </si>
  <si>
    <t>2012数学萃英班</t>
  </si>
  <si>
    <t>2012物理萃英班</t>
  </si>
  <si>
    <t>2012化学萃英班</t>
  </si>
  <si>
    <t>2012生物萃英班</t>
  </si>
  <si>
    <t>2012人文萃英班</t>
  </si>
  <si>
    <t>总人数</t>
  </si>
  <si>
    <t>年级总额</t>
  </si>
  <si>
    <t>国家助学金各班级金额分配情况</t>
  </si>
  <si>
    <t>2013数学萃英班</t>
  </si>
  <si>
    <t>2013物理萃英班</t>
  </si>
  <si>
    <t>2013化学萃英班</t>
  </si>
  <si>
    <t>2013生物萃英班</t>
  </si>
  <si>
    <t>2013人文萃英班</t>
  </si>
  <si>
    <t>理论额</t>
  </si>
  <si>
    <t>调整额</t>
  </si>
  <si>
    <t>困难生人数</t>
  </si>
  <si>
    <t>学生数</t>
  </si>
  <si>
    <t>班级名</t>
  </si>
  <si>
    <t>年级总计</t>
  </si>
  <si>
    <t>萃英学院2014年国家助学金金额分配表</t>
  </si>
  <si>
    <t>划拨金额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</si>
</sst>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8" sqref="A8:D17"/>
    </sheetView>
  </sheetViews>
  <sheetFormatPr defaultColWidth="9.140625" defaultRowHeight="15"/>
  <cols>
    <col min="1" max="1" width="14.7109375" style="0" customWidth="1"/>
    <col min="2" max="2" width="8.28125" style="0" customWidth="1"/>
    <col min="3" max="3" width="8.7109375" style="0" customWidth="1"/>
    <col min="4" max="4" width="10.140625" style="0" customWidth="1"/>
  </cols>
  <sheetData>
    <row r="1" spans="1:4" ht="25.5" customHeight="1">
      <c r="A1" s="10" t="s">
        <v>19</v>
      </c>
      <c r="B1" s="10"/>
      <c r="C1" s="10"/>
      <c r="D1" s="10"/>
    </row>
    <row r="2" spans="1:4" ht="14.25">
      <c r="A2" s="1" t="s">
        <v>0</v>
      </c>
      <c r="B2" s="1" t="s">
        <v>17</v>
      </c>
      <c r="C2" s="1" t="s">
        <v>1</v>
      </c>
      <c r="D2" s="2" t="s">
        <v>18</v>
      </c>
    </row>
    <row r="3" spans="1:4" ht="14.25">
      <c r="A3" s="1" t="s">
        <v>2</v>
      </c>
      <c r="B3" s="1">
        <v>15</v>
      </c>
      <c r="C3" s="1">
        <f>B3*0.3*3000</f>
        <v>13500</v>
      </c>
      <c r="D3" s="9">
        <v>72000</v>
      </c>
    </row>
    <row r="4" spans="1:4" ht="14.25">
      <c r="A4" s="1" t="s">
        <v>4</v>
      </c>
      <c r="B4" s="1">
        <v>15</v>
      </c>
      <c r="C4" s="1">
        <f aca="true" t="shared" si="0" ref="C4:C17">B4*0.3*3000</f>
        <v>13500</v>
      </c>
      <c r="D4" s="9"/>
    </row>
    <row r="5" spans="1:4" ht="14.25">
      <c r="A5" s="1" t="s">
        <v>5</v>
      </c>
      <c r="B5" s="1">
        <v>15</v>
      </c>
      <c r="C5" s="1">
        <f t="shared" si="0"/>
        <v>13500</v>
      </c>
      <c r="D5" s="9"/>
    </row>
    <row r="6" spans="1:4" ht="14.25">
      <c r="A6" s="1" t="s">
        <v>6</v>
      </c>
      <c r="B6" s="1">
        <v>15</v>
      </c>
      <c r="C6" s="1">
        <f t="shared" si="0"/>
        <v>13500</v>
      </c>
      <c r="D6" s="9"/>
    </row>
    <row r="7" spans="1:4" ht="14.25">
      <c r="A7" s="1" t="s">
        <v>7</v>
      </c>
      <c r="B7" s="1">
        <v>20</v>
      </c>
      <c r="C7" s="1">
        <f t="shared" si="0"/>
        <v>18000</v>
      </c>
      <c r="D7" s="9"/>
    </row>
    <row r="8" spans="1:4" ht="14.25">
      <c r="A8" s="1" t="s">
        <v>3</v>
      </c>
      <c r="B8" s="1">
        <v>15</v>
      </c>
      <c r="C8" s="1">
        <f t="shared" si="0"/>
        <v>13500</v>
      </c>
      <c r="D8" s="9">
        <v>72000</v>
      </c>
    </row>
    <row r="9" spans="1:4" ht="14.25">
      <c r="A9" s="1" t="s">
        <v>8</v>
      </c>
      <c r="B9" s="1">
        <v>15</v>
      </c>
      <c r="C9" s="1">
        <f t="shared" si="0"/>
        <v>13500</v>
      </c>
      <c r="D9" s="9"/>
    </row>
    <row r="10" spans="1:4" ht="14.25">
      <c r="A10" s="1" t="s">
        <v>9</v>
      </c>
      <c r="B10" s="1">
        <v>15</v>
      </c>
      <c r="C10" s="1">
        <f t="shared" si="0"/>
        <v>13500</v>
      </c>
      <c r="D10" s="9"/>
    </row>
    <row r="11" spans="1:4" ht="14.25">
      <c r="A11" s="1" t="s">
        <v>10</v>
      </c>
      <c r="B11" s="1">
        <v>15</v>
      </c>
      <c r="C11" s="1">
        <f t="shared" si="0"/>
        <v>13500</v>
      </c>
      <c r="D11" s="9"/>
    </row>
    <row r="12" spans="1:4" ht="14.25">
      <c r="A12" s="1" t="s">
        <v>11</v>
      </c>
      <c r="B12" s="1">
        <v>20</v>
      </c>
      <c r="C12" s="1">
        <f t="shared" si="0"/>
        <v>18000</v>
      </c>
      <c r="D12" s="9"/>
    </row>
    <row r="13" spans="1:4" ht="14.25">
      <c r="A13" s="1" t="s">
        <v>12</v>
      </c>
      <c r="B13" s="1">
        <v>15</v>
      </c>
      <c r="C13" s="1">
        <f>B13*0.3*3000-1000</f>
        <v>12500</v>
      </c>
      <c r="D13" s="9">
        <v>71000</v>
      </c>
    </row>
    <row r="14" spans="1:4" ht="14.25">
      <c r="A14" s="1" t="s">
        <v>13</v>
      </c>
      <c r="B14" s="1">
        <v>15</v>
      </c>
      <c r="C14" s="1">
        <f t="shared" si="0"/>
        <v>13500</v>
      </c>
      <c r="D14" s="9"/>
    </row>
    <row r="15" spans="1:4" ht="14.25">
      <c r="A15" s="1" t="s">
        <v>14</v>
      </c>
      <c r="B15" s="1">
        <v>15</v>
      </c>
      <c r="C15" s="1">
        <f t="shared" si="0"/>
        <v>13500</v>
      </c>
      <c r="D15" s="9"/>
    </row>
    <row r="16" spans="1:4" ht="14.25">
      <c r="A16" s="1" t="s">
        <v>15</v>
      </c>
      <c r="B16" s="1">
        <v>15</v>
      </c>
      <c r="C16" s="1">
        <f t="shared" si="0"/>
        <v>13500</v>
      </c>
      <c r="D16" s="9"/>
    </row>
    <row r="17" spans="1:4" ht="14.25">
      <c r="A17" s="1" t="s">
        <v>16</v>
      </c>
      <c r="B17" s="1">
        <v>20</v>
      </c>
      <c r="C17" s="1">
        <f t="shared" si="0"/>
        <v>18000</v>
      </c>
      <c r="D17" s="9"/>
    </row>
    <row r="18" ht="14.25">
      <c r="C18">
        <f>SUM(C3:C17)</f>
        <v>215000</v>
      </c>
    </row>
    <row r="20" ht="14.25">
      <c r="L20">
        <v>208000</v>
      </c>
    </row>
  </sheetData>
  <sheetProtection/>
  <mergeCells count="4">
    <mergeCell ref="D3:D7"/>
    <mergeCell ref="D8:D12"/>
    <mergeCell ref="D13:D17"/>
    <mergeCell ref="A1:D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5.421875" style="0" customWidth="1"/>
    <col min="3" max="3" width="13.140625" style="0" customWidth="1"/>
    <col min="4" max="4" width="0" style="0" hidden="1" customWidth="1"/>
    <col min="5" max="5" width="10.28125" style="0" hidden="1" customWidth="1"/>
    <col min="6" max="6" width="16.28125" style="0" customWidth="1"/>
  </cols>
  <sheetData>
    <row r="1" spans="1:6" ht="45" customHeight="1">
      <c r="A1" s="12" t="s">
        <v>31</v>
      </c>
      <c r="B1" s="12"/>
      <c r="C1" s="12"/>
      <c r="D1" s="12"/>
      <c r="E1" s="12"/>
      <c r="F1" s="12"/>
    </row>
    <row r="2" spans="1:6" ht="14.25">
      <c r="A2" s="3" t="s">
        <v>29</v>
      </c>
      <c r="B2" s="3" t="s">
        <v>28</v>
      </c>
      <c r="C2" s="3" t="s">
        <v>27</v>
      </c>
      <c r="D2" s="3" t="s">
        <v>25</v>
      </c>
      <c r="E2" s="3" t="s">
        <v>26</v>
      </c>
      <c r="F2" s="11" t="s">
        <v>32</v>
      </c>
    </row>
    <row r="3" spans="1:6" ht="14.25">
      <c r="A3" s="3" t="s">
        <v>3</v>
      </c>
      <c r="B3" s="7">
        <v>15</v>
      </c>
      <c r="C3" s="3">
        <v>8</v>
      </c>
      <c r="D3" s="3">
        <f>208000/227*B3</f>
        <v>13744.493392070486</v>
      </c>
      <c r="E3" s="3">
        <v>14000</v>
      </c>
      <c r="F3" s="3">
        <v>23000</v>
      </c>
    </row>
    <row r="4" spans="1:6" ht="14.25">
      <c r="A4" s="3" t="s">
        <v>8</v>
      </c>
      <c r="B4" s="7">
        <v>15</v>
      </c>
      <c r="C4" s="3">
        <v>9</v>
      </c>
      <c r="D4" s="3">
        <f aca="true" t="shared" si="0" ref="D4:D19">208000/227*B4</f>
        <v>13744.493392070486</v>
      </c>
      <c r="E4" s="3">
        <v>14000</v>
      </c>
      <c r="F4" s="3">
        <v>26000</v>
      </c>
    </row>
    <row r="5" spans="1:6" ht="14.25">
      <c r="A5" s="3" t="s">
        <v>9</v>
      </c>
      <c r="B5" s="5">
        <v>15</v>
      </c>
      <c r="C5" s="3">
        <v>4</v>
      </c>
      <c r="D5" s="3">
        <f t="shared" si="0"/>
        <v>13744.493392070486</v>
      </c>
      <c r="E5" s="3">
        <v>14000</v>
      </c>
      <c r="F5" s="3">
        <v>12000</v>
      </c>
    </row>
    <row r="6" spans="1:6" ht="14.25">
      <c r="A6" s="3" t="s">
        <v>10</v>
      </c>
      <c r="B6" s="8">
        <v>14</v>
      </c>
      <c r="C6" s="3">
        <v>3</v>
      </c>
      <c r="D6" s="3">
        <f t="shared" si="0"/>
        <v>12828.19383259912</v>
      </c>
      <c r="E6" s="3">
        <v>13000</v>
      </c>
      <c r="F6" s="3">
        <v>9000</v>
      </c>
    </row>
    <row r="7" spans="1:6" ht="14.25">
      <c r="A7" s="3" t="s">
        <v>11</v>
      </c>
      <c r="B7" s="8">
        <v>20</v>
      </c>
      <c r="C7" s="3">
        <v>6</v>
      </c>
      <c r="D7" s="3">
        <f t="shared" si="0"/>
        <v>18325.991189427314</v>
      </c>
      <c r="E7" s="3">
        <v>18000</v>
      </c>
      <c r="F7" s="3">
        <v>18000</v>
      </c>
    </row>
    <row r="8" spans="1:6" s="6" customFormat="1" ht="14.25">
      <c r="A8" s="11" t="s">
        <v>30</v>
      </c>
      <c r="B8" s="8"/>
      <c r="C8" s="3">
        <f>SUM(C3:C7)</f>
        <v>30</v>
      </c>
      <c r="D8" s="3">
        <f>SUM(D3:D7)</f>
        <v>72387.6651982379</v>
      </c>
      <c r="E8" s="3">
        <f>SUM(E3:E7)</f>
        <v>73000</v>
      </c>
      <c r="F8" s="3">
        <f>SUM(F3:F7)</f>
        <v>88000</v>
      </c>
    </row>
    <row r="9" spans="1:6" ht="14.25">
      <c r="A9" s="3" t="s">
        <v>12</v>
      </c>
      <c r="B9" s="7">
        <v>13</v>
      </c>
      <c r="C9" s="3">
        <v>2</v>
      </c>
      <c r="D9" s="3">
        <f t="shared" si="0"/>
        <v>11911.894273127753</v>
      </c>
      <c r="E9" s="3">
        <v>12000</v>
      </c>
      <c r="F9" s="3">
        <v>7000</v>
      </c>
    </row>
    <row r="10" spans="1:6" ht="14.25">
      <c r="A10" s="3" t="s">
        <v>13</v>
      </c>
      <c r="B10" s="7">
        <v>13</v>
      </c>
      <c r="C10" s="3">
        <v>2</v>
      </c>
      <c r="D10" s="3">
        <f t="shared" si="0"/>
        <v>11911.894273127753</v>
      </c>
      <c r="E10" s="3">
        <v>12000</v>
      </c>
      <c r="F10" s="3">
        <v>7000</v>
      </c>
    </row>
    <row r="11" spans="1:6" ht="14.25">
      <c r="A11" s="3" t="s">
        <v>14</v>
      </c>
      <c r="B11" s="7">
        <v>15</v>
      </c>
      <c r="C11" s="3">
        <v>3</v>
      </c>
      <c r="D11" s="3">
        <f t="shared" si="0"/>
        <v>13744.493392070486</v>
      </c>
      <c r="E11" s="3">
        <v>14000</v>
      </c>
      <c r="F11" s="3">
        <v>10000</v>
      </c>
    </row>
    <row r="12" spans="1:6" ht="14.25">
      <c r="A12" s="3" t="s">
        <v>15</v>
      </c>
      <c r="B12" s="7">
        <v>13</v>
      </c>
      <c r="C12" s="3">
        <v>4</v>
      </c>
      <c r="D12" s="3">
        <f t="shared" si="0"/>
        <v>11911.894273127753</v>
      </c>
      <c r="E12" s="3">
        <v>12000</v>
      </c>
      <c r="F12" s="3">
        <v>13000</v>
      </c>
    </row>
    <row r="13" spans="1:6" ht="14.25">
      <c r="A13" s="3" t="s">
        <v>16</v>
      </c>
      <c r="B13" s="7">
        <v>20</v>
      </c>
      <c r="C13" s="3">
        <v>4</v>
      </c>
      <c r="D13" s="3">
        <f t="shared" si="0"/>
        <v>18325.991189427314</v>
      </c>
      <c r="E13" s="3">
        <v>18000</v>
      </c>
      <c r="F13" s="3">
        <v>13000</v>
      </c>
    </row>
    <row r="14" spans="1:6" s="6" customFormat="1" ht="14.25">
      <c r="A14" s="11" t="s">
        <v>30</v>
      </c>
      <c r="B14" s="7"/>
      <c r="C14" s="3">
        <f>SUM(C9:C13)</f>
        <v>15</v>
      </c>
      <c r="D14" s="3">
        <f>SUM(D9:D13)</f>
        <v>67806.16740088105</v>
      </c>
      <c r="E14" s="3">
        <f>SUM(E9:E13)</f>
        <v>68000</v>
      </c>
      <c r="F14" s="3">
        <f>SUM(F9:F13)</f>
        <v>50000</v>
      </c>
    </row>
    <row r="15" spans="1:6" ht="14.25">
      <c r="A15" s="3" t="s">
        <v>20</v>
      </c>
      <c r="B15" s="7">
        <v>15</v>
      </c>
      <c r="C15" s="3">
        <v>4</v>
      </c>
      <c r="D15" s="3">
        <f t="shared" si="0"/>
        <v>13744.493392070486</v>
      </c>
      <c r="E15" s="3">
        <v>14000</v>
      </c>
      <c r="F15" s="3">
        <v>13000</v>
      </c>
    </row>
    <row r="16" spans="1:6" ht="14.25">
      <c r="A16" s="3" t="s">
        <v>21</v>
      </c>
      <c r="B16" s="7">
        <v>13</v>
      </c>
      <c r="C16" s="3">
        <v>6</v>
      </c>
      <c r="D16" s="3">
        <f t="shared" si="0"/>
        <v>11911.894273127753</v>
      </c>
      <c r="E16" s="3">
        <v>12000</v>
      </c>
      <c r="F16" s="3">
        <v>18000</v>
      </c>
    </row>
    <row r="17" spans="1:6" ht="14.25">
      <c r="A17" s="3" t="s">
        <v>22</v>
      </c>
      <c r="B17" s="7">
        <v>16</v>
      </c>
      <c r="C17" s="3">
        <v>5</v>
      </c>
      <c r="D17" s="3">
        <f t="shared" si="0"/>
        <v>14660.792951541851</v>
      </c>
      <c r="E17" s="3">
        <v>14000</v>
      </c>
      <c r="F17" s="3">
        <v>15000</v>
      </c>
    </row>
    <row r="18" spans="1:6" ht="14.25">
      <c r="A18" s="3" t="s">
        <v>23</v>
      </c>
      <c r="B18" s="7">
        <v>16</v>
      </c>
      <c r="C18" s="3">
        <v>6</v>
      </c>
      <c r="D18" s="3">
        <f t="shared" si="0"/>
        <v>14660.792951541851</v>
      </c>
      <c r="E18" s="3">
        <v>14000</v>
      </c>
      <c r="F18" s="3">
        <v>18000</v>
      </c>
    </row>
    <row r="19" spans="1:6" ht="14.25">
      <c r="A19" s="3" t="s">
        <v>24</v>
      </c>
      <c r="B19" s="7">
        <v>14</v>
      </c>
      <c r="C19" s="3">
        <v>2</v>
      </c>
      <c r="D19" s="3">
        <f t="shared" si="0"/>
        <v>12828.19383259912</v>
      </c>
      <c r="E19" s="3">
        <v>13000</v>
      </c>
      <c r="F19" s="3">
        <v>6000</v>
      </c>
    </row>
    <row r="20" spans="1:6" s="6" customFormat="1" ht="14.25">
      <c r="A20" s="11" t="s">
        <v>30</v>
      </c>
      <c r="B20" s="7"/>
      <c r="C20" s="3">
        <f>SUM(C15:C19)</f>
        <v>23</v>
      </c>
      <c r="D20" s="3">
        <f>SUM(D15:D19)</f>
        <v>67806.16740088107</v>
      </c>
      <c r="E20" s="3">
        <f>SUM(E15:E19)</f>
        <v>67000</v>
      </c>
      <c r="F20" s="3">
        <f>SUM(F15:F19)</f>
        <v>70000</v>
      </c>
    </row>
    <row r="22" ht="14.25">
      <c r="C22" s="4"/>
    </row>
  </sheetData>
  <sheetProtection/>
  <mergeCells count="1"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2014-10-14T07:50:14Z</dcterms:modified>
  <cp:category/>
  <cp:version/>
  <cp:contentType/>
  <cp:contentStatus/>
</cp:coreProperties>
</file>